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70" windowWidth="15180" windowHeight="8340"/>
  </bookViews>
  <sheets>
    <sheet name="Umenie " sheetId="1" r:id="rId1"/>
    <sheet name="Hárok3" sheetId="3" r:id="rId2"/>
  </sheets>
  <definedNames>
    <definedName name="_xlnm._FilterDatabase" localSheetId="0" hidden="1">'Umenie '!$A$60:$C$63</definedName>
    <definedName name="_xlnm.Print_Titles" localSheetId="0">'Umenie '!$1:$1</definedName>
  </definedNames>
  <calcPr calcId="145621"/>
</workbook>
</file>

<file path=xl/calcChain.xml><?xml version="1.0" encoding="utf-8"?>
<calcChain xmlns="http://schemas.openxmlformats.org/spreadsheetml/2006/main">
  <c r="E728" i="1" l="1"/>
  <c r="D728" i="1"/>
  <c r="C728" i="1"/>
  <c r="E732" i="1"/>
  <c r="D732" i="1"/>
  <c r="C732" i="1"/>
  <c r="D715" i="1"/>
  <c r="D719" i="1"/>
  <c r="C719" i="1"/>
  <c r="C715" i="1" s="1"/>
  <c r="D711" i="1"/>
  <c r="C711" i="1"/>
  <c r="E711" i="1" s="1"/>
  <c r="D707" i="1"/>
  <c r="E707" i="1" s="1"/>
  <c r="C707" i="1"/>
  <c r="C696" i="1" s="1"/>
  <c r="D692" i="1"/>
  <c r="E692" i="1" s="1"/>
  <c r="C692" i="1"/>
  <c r="D676" i="1"/>
  <c r="D667" i="1" s="1"/>
  <c r="E667" i="1" s="1"/>
  <c r="C676" i="1"/>
  <c r="C667" i="1" s="1"/>
  <c r="D659" i="1"/>
  <c r="D663" i="1"/>
  <c r="C663" i="1"/>
  <c r="C659" i="1" s="1"/>
  <c r="D655" i="1"/>
  <c r="C655" i="1"/>
  <c r="E655" i="1" s="1"/>
  <c r="D651" i="1"/>
  <c r="E651" i="1" s="1"/>
  <c r="C651" i="1"/>
  <c r="C632" i="1" s="1"/>
  <c r="C626" i="1"/>
  <c r="D630" i="1"/>
  <c r="D626" i="1" s="1"/>
  <c r="E626" i="1" s="1"/>
  <c r="C630" i="1"/>
  <c r="C618" i="1"/>
  <c r="D622" i="1"/>
  <c r="D618" i="1" s="1"/>
  <c r="E618" i="1" s="1"/>
  <c r="C622" i="1"/>
  <c r="C586" i="1"/>
  <c r="D614" i="1"/>
  <c r="E614" i="1" s="1"/>
  <c r="C614" i="1"/>
  <c r="D610" i="1"/>
  <c r="E610" i="1" s="1"/>
  <c r="C610" i="1"/>
  <c r="D602" i="1"/>
  <c r="E602" i="1" s="1"/>
  <c r="C602" i="1"/>
  <c r="D582" i="1"/>
  <c r="E582" i="1" s="1"/>
  <c r="C582" i="1"/>
  <c r="D578" i="1"/>
  <c r="E578" i="1" s="1"/>
  <c r="C578" i="1"/>
  <c r="C574" i="1" s="1"/>
  <c r="D570" i="1"/>
  <c r="E570" i="1" s="1"/>
  <c r="C570" i="1"/>
  <c r="D566" i="1"/>
  <c r="E566" i="1" s="1"/>
  <c r="C566" i="1"/>
  <c r="D557" i="1"/>
  <c r="D543" i="1" s="1"/>
  <c r="E543" i="1" s="1"/>
  <c r="C557" i="1"/>
  <c r="C543" i="1" s="1"/>
  <c r="D539" i="1"/>
  <c r="E539" i="1" s="1"/>
  <c r="C539" i="1"/>
  <c r="D533" i="1"/>
  <c r="E533" i="1" s="1"/>
  <c r="C533" i="1"/>
  <c r="D494" i="1"/>
  <c r="D448" i="1" s="1"/>
  <c r="E448" i="1" s="1"/>
  <c r="C494" i="1"/>
  <c r="C448" i="1" s="1"/>
  <c r="D444" i="1"/>
  <c r="E444" i="1" s="1"/>
  <c r="C444" i="1"/>
  <c r="D439" i="1"/>
  <c r="D433" i="1" s="1"/>
  <c r="E433" i="1" s="1"/>
  <c r="C439" i="1"/>
  <c r="C433" i="1" s="1"/>
  <c r="D429" i="1"/>
  <c r="E429" i="1" s="1"/>
  <c r="C429" i="1"/>
  <c r="D421" i="1"/>
  <c r="E421" i="1" s="1"/>
  <c r="C421" i="1"/>
  <c r="D396" i="1"/>
  <c r="D210" i="1" s="1"/>
  <c r="C396" i="1"/>
  <c r="C210" i="1" s="1"/>
  <c r="D207" i="1"/>
  <c r="E207" i="1" s="1"/>
  <c r="C207" i="1"/>
  <c r="D203" i="1"/>
  <c r="E203" i="1" s="1"/>
  <c r="C203" i="1"/>
  <c r="D199" i="1"/>
  <c r="D194" i="1" s="1"/>
  <c r="C199" i="1"/>
  <c r="C194" i="1" s="1"/>
  <c r="D190" i="1"/>
  <c r="E190" i="1" s="1"/>
  <c r="C190" i="1"/>
  <c r="D166" i="1"/>
  <c r="E166" i="1" s="1"/>
  <c r="C166" i="1"/>
  <c r="D144" i="1"/>
  <c r="D137" i="1" s="1"/>
  <c r="E137" i="1" s="1"/>
  <c r="C144" i="1"/>
  <c r="C137" i="1" s="1"/>
  <c r="D133" i="1"/>
  <c r="E133" i="1" s="1"/>
  <c r="C133" i="1"/>
  <c r="D129" i="1"/>
  <c r="D114" i="1" s="1"/>
  <c r="C129" i="1"/>
  <c r="C114" i="1" s="1"/>
  <c r="D110" i="1"/>
  <c r="E110" i="1" s="1"/>
  <c r="C110" i="1"/>
  <c r="D89" i="1"/>
  <c r="E89" i="1" s="1"/>
  <c r="C89" i="1"/>
  <c r="D82" i="1"/>
  <c r="E82" i="1" s="1"/>
  <c r="C82" i="1"/>
  <c r="D73" i="1"/>
  <c r="D18" i="1" s="1"/>
  <c r="C73" i="1"/>
  <c r="C18" i="1" s="1"/>
  <c r="D14" i="1"/>
  <c r="C14" i="1"/>
  <c r="D8" i="1"/>
  <c r="D4" i="1" s="1"/>
  <c r="E4" i="1" s="1"/>
  <c r="C8" i="1"/>
  <c r="C4" i="1" s="1"/>
  <c r="E718" i="1"/>
  <c r="E710" i="1"/>
  <c r="E706" i="1"/>
  <c r="E705" i="1"/>
  <c r="E704" i="1"/>
  <c r="E703" i="1"/>
  <c r="E702" i="1"/>
  <c r="E701" i="1"/>
  <c r="E700" i="1"/>
  <c r="E699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5" i="1"/>
  <c r="E674" i="1"/>
  <c r="E673" i="1"/>
  <c r="E672" i="1"/>
  <c r="E671" i="1"/>
  <c r="E670" i="1"/>
  <c r="E662" i="1"/>
  <c r="E654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29" i="1"/>
  <c r="E621" i="1"/>
  <c r="E731" i="1"/>
  <c r="E613" i="1"/>
  <c r="E609" i="1"/>
  <c r="E608" i="1"/>
  <c r="E607" i="1"/>
  <c r="E606" i="1"/>
  <c r="E605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1" i="1"/>
  <c r="E580" i="1"/>
  <c r="E577" i="1"/>
  <c r="E569" i="1"/>
  <c r="E565" i="1"/>
  <c r="E564" i="1"/>
  <c r="E563" i="1"/>
  <c r="E562" i="1"/>
  <c r="E561" i="1"/>
  <c r="E560" i="1"/>
  <c r="E556" i="1"/>
  <c r="E555" i="1"/>
  <c r="E554" i="1"/>
  <c r="E553" i="1"/>
  <c r="E552" i="1"/>
  <c r="E551" i="1"/>
  <c r="E550" i="1"/>
  <c r="E549" i="1"/>
  <c r="E548" i="1"/>
  <c r="E547" i="1"/>
  <c r="E546" i="1"/>
  <c r="E538" i="1"/>
  <c r="E537" i="1"/>
  <c r="E536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43" i="1"/>
  <c r="E442" i="1"/>
  <c r="E438" i="1"/>
  <c r="E437" i="1"/>
  <c r="E436" i="1"/>
  <c r="E428" i="1"/>
  <c r="E427" i="1"/>
  <c r="E426" i="1"/>
  <c r="E425" i="1"/>
  <c r="E424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06" i="1"/>
  <c r="E202" i="1"/>
  <c r="E198" i="1"/>
  <c r="E197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3" i="1"/>
  <c r="E142" i="1"/>
  <c r="E141" i="1"/>
  <c r="E140" i="1"/>
  <c r="E132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88" i="1"/>
  <c r="E87" i="1"/>
  <c r="E86" i="1"/>
  <c r="E85" i="1"/>
  <c r="E81" i="1"/>
  <c r="E80" i="1"/>
  <c r="E79" i="1"/>
  <c r="E78" i="1"/>
  <c r="E77" i="1"/>
  <c r="E76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13" i="1"/>
  <c r="E12" i="1"/>
  <c r="E11" i="1"/>
  <c r="E7" i="1"/>
  <c r="E659" i="1" l="1"/>
  <c r="E715" i="1"/>
  <c r="D632" i="1"/>
  <c r="E632" i="1" s="1"/>
  <c r="E663" i="1"/>
  <c r="E676" i="1"/>
  <c r="D696" i="1"/>
  <c r="E696" i="1" s="1"/>
  <c r="E719" i="1"/>
  <c r="D586" i="1"/>
  <c r="E586" i="1" s="1"/>
  <c r="E622" i="1"/>
  <c r="E630" i="1"/>
  <c r="E439" i="1"/>
  <c r="D574" i="1"/>
  <c r="E574" i="1" s="1"/>
  <c r="E396" i="1"/>
  <c r="E494" i="1"/>
  <c r="E557" i="1"/>
  <c r="E210" i="1"/>
  <c r="E8" i="1"/>
  <c r="E73" i="1"/>
  <c r="E129" i="1"/>
  <c r="E144" i="1"/>
  <c r="E199" i="1"/>
  <c r="E194" i="1"/>
  <c r="E114" i="1"/>
  <c r="E18" i="1"/>
  <c r="E14" i="1"/>
</calcChain>
</file>

<file path=xl/sharedStrings.xml><?xml version="1.0" encoding="utf-8"?>
<sst xmlns="http://schemas.openxmlformats.org/spreadsheetml/2006/main" count="677" uniqueCount="504">
  <si>
    <t>Čísla zmlúv</t>
  </si>
  <si>
    <t>Názov subjektu/položka/podpoložka</t>
  </si>
  <si>
    <t>Upravený rozpočet</t>
  </si>
  <si>
    <t>%         čerpania</t>
  </si>
  <si>
    <t>Podpoložka 641 009</t>
  </si>
  <si>
    <t>Podpoložka 641 008</t>
  </si>
  <si>
    <t>Podpoložka 641 010</t>
  </si>
  <si>
    <t>Podpoložka 642 001</t>
  </si>
  <si>
    <t>Podpoložka 642 002</t>
  </si>
  <si>
    <t>Podpoložka 642 014</t>
  </si>
  <si>
    <t>Podpoložka 644 002</t>
  </si>
  <si>
    <t>Podpoložka 644 003</t>
  </si>
  <si>
    <t>Mesto Bardejov</t>
  </si>
  <si>
    <t>Mesto Piešťany</t>
  </si>
  <si>
    <t>Galéria mesta Bratislavy</t>
  </si>
  <si>
    <t>Slovenská výtvarná únia</t>
  </si>
  <si>
    <t>Podpoložka 642 009</t>
  </si>
  <si>
    <t>spolu</t>
  </si>
  <si>
    <t>Schválený rozpočet    0</t>
  </si>
  <si>
    <t>Schválený rozpočet   0</t>
  </si>
  <si>
    <t>Slovenská technická univerzita v Bratislave</t>
  </si>
  <si>
    <t>Vysoká škola výtvarných umení v Bratislave</t>
  </si>
  <si>
    <t>Podpoložka 642 007</t>
  </si>
  <si>
    <t>Quirinus</t>
  </si>
  <si>
    <t>Mesto Banská Bystrica</t>
  </si>
  <si>
    <t>Podpoložka 722 001</t>
  </si>
  <si>
    <t>Podpoložka 722 004</t>
  </si>
  <si>
    <t>Podpoložka 723 003</t>
  </si>
  <si>
    <t>Skutočnosť k 31.12.2015</t>
  </si>
  <si>
    <t>Mesto Banská Štiavnica</t>
  </si>
  <si>
    <t>Klub výtvarných umelcov a teoretikov</t>
  </si>
  <si>
    <t>Rehoľa menších bratov - Františkánov</t>
  </si>
  <si>
    <t>z toho:</t>
  </si>
  <si>
    <t>01 Obnova kultúrnych pamiatkov</t>
  </si>
  <si>
    <t>03 Aktivity kultúrnej politiky a edičnej činnosti v oblasti ochrany pamiatkového fondu</t>
  </si>
  <si>
    <t>Mesto Nová Baňa</t>
  </si>
  <si>
    <t>Obec Soblahov</t>
  </si>
  <si>
    <t>Obec Haniska</t>
  </si>
  <si>
    <t>Mesto Prievidza</t>
  </si>
  <si>
    <t>Obec Nitrianska Blatnica</t>
  </si>
  <si>
    <t>Obec Naháč</t>
  </si>
  <si>
    <t>Obec Lednické Rovne</t>
  </si>
  <si>
    <t>Mesto Gelnica</t>
  </si>
  <si>
    <t>Mesto Šaštín-Stráže</t>
  </si>
  <si>
    <t>Obec Uhrovec</t>
  </si>
  <si>
    <t>Obec Trávnica</t>
  </si>
  <si>
    <t>Mesto Dubnica nad Váhom</t>
  </si>
  <si>
    <t>Mesto Brezová pod Bradlom</t>
  </si>
  <si>
    <t>Obec Starý Tekov</t>
  </si>
  <si>
    <t>Obec Ivanka pri Dunaji</t>
  </si>
  <si>
    <t>Obec Veľké Vozokany</t>
  </si>
  <si>
    <t>Mestská časť Bratislava - Rusovce</t>
  </si>
  <si>
    <t>Obec Jakubov</t>
  </si>
  <si>
    <t>Obec  Dolný  Pial</t>
  </si>
  <si>
    <t>Obec Podhorany</t>
  </si>
  <si>
    <t>Obec Nižná Kamenica</t>
  </si>
  <si>
    <t>Obec Cinobaňa</t>
  </si>
  <si>
    <t>Obec Sedliská</t>
  </si>
  <si>
    <t>Mesto Nováky</t>
  </si>
  <si>
    <t>Obec Sedmerovec.</t>
  </si>
  <si>
    <t>Obec Sebechleby</t>
  </si>
  <si>
    <t>Mesto Bánovce nad Bebravou</t>
  </si>
  <si>
    <t>Obec Kopčany</t>
  </si>
  <si>
    <t>Mesto Sládkovičovo</t>
  </si>
  <si>
    <t>Mesto Kežmarok</t>
  </si>
  <si>
    <t>Obec Borský Mikuláš</t>
  </si>
  <si>
    <t>Mesto Lučenec</t>
  </si>
  <si>
    <t>Mesto Kremnica</t>
  </si>
  <si>
    <t>Obec Bzovík</t>
  </si>
  <si>
    <t>Mesto Komárno</t>
  </si>
  <si>
    <t>Obec Strečno</t>
  </si>
  <si>
    <t>Obec Čabradský Vrbovok</t>
  </si>
  <si>
    <t>Obec Beckov</t>
  </si>
  <si>
    <t>Obec Čierny Balog</t>
  </si>
  <si>
    <t>Obec Sirk</t>
  </si>
  <si>
    <t>Obec Hranovnica</t>
  </si>
  <si>
    <t>Obec Budimír</t>
  </si>
  <si>
    <t>Obec Vrakúň</t>
  </si>
  <si>
    <t>Mesto Sereď</t>
  </si>
  <si>
    <t>Obec Veľký Kamenec</t>
  </si>
  <si>
    <t>Mesto Leopoldov</t>
  </si>
  <si>
    <t>Mesto Rajec</t>
  </si>
  <si>
    <t>Obec Muráň</t>
  </si>
  <si>
    <t>Obec Zborov</t>
  </si>
  <si>
    <t>02 Obnova kultúrnych pamiatok v lokalitách svetového kultúrneho dedičstva</t>
  </si>
  <si>
    <t>Mesto Tvrdošín</t>
  </si>
  <si>
    <t>Mesto Levoča</t>
  </si>
  <si>
    <t>Obec Svätý Anton</t>
  </si>
  <si>
    <t>Obec Cerová</t>
  </si>
  <si>
    <t>Mesto Spišské Podhradie</t>
  </si>
  <si>
    <t>Mesto Modra</t>
  </si>
  <si>
    <t>04 Obnova a konzervácia torzálnej architektúry</t>
  </si>
  <si>
    <t>Obec Vyšný Komárnik</t>
  </si>
  <si>
    <t>Obec Štrba</t>
  </si>
  <si>
    <t>Mesto Zvolen</t>
  </si>
  <si>
    <t>Obec Plaveč</t>
  </si>
  <si>
    <t>Obec Ražňany</t>
  </si>
  <si>
    <t>Obec Podbranč</t>
  </si>
  <si>
    <t>Obec Divín</t>
  </si>
  <si>
    <t>Obec Kapušany</t>
  </si>
  <si>
    <t>Mesto Veľký Šariš</t>
  </si>
  <si>
    <t>Obec Jablonica</t>
  </si>
  <si>
    <t>Obec Podhradík</t>
  </si>
  <si>
    <t>Obec Slanec</t>
  </si>
  <si>
    <t>Obec Jasenov</t>
  </si>
  <si>
    <t>Obec Obišovce</t>
  </si>
  <si>
    <t>Obec Čachtice</t>
  </si>
  <si>
    <t>Mesto Jelšava</t>
  </si>
  <si>
    <t>Podunajské múzeum v Komárne-Duna Menti Múzeum Komárom</t>
  </si>
  <si>
    <t>Liptovské múzeum v Ružomberku</t>
  </si>
  <si>
    <t>Vihorlatské múzeum v Humennom</t>
  </si>
  <si>
    <t>Krajské kultúrne stredisko</t>
  </si>
  <si>
    <t>Ľubovnianske múzeum - hrad v Starej Ľubovni</t>
  </si>
  <si>
    <t>Vlastivedné múzeum v Hanušovciach nad Topľou</t>
  </si>
  <si>
    <t>Východoslovenské múzeum v Košiciach</t>
  </si>
  <si>
    <t>Zemplínske múzeum v Michalovciach</t>
  </si>
  <si>
    <t>Trenčianske múzeum v Trenčíne</t>
  </si>
  <si>
    <t>Stredná odborná škola Pruské</t>
  </si>
  <si>
    <t>Hornošarišské osvetové stredisko v Bardejove</t>
  </si>
  <si>
    <t>Spoločnosť na obnovu a využívanie pamätníka bojov Červenej armády na vrchu Vápnik (Šiklóš)</t>
  </si>
  <si>
    <t>Detská železnica Košice</t>
  </si>
  <si>
    <t>História bez hraníc</t>
  </si>
  <si>
    <t>Združenie priateľov Hričovského hradu</t>
  </si>
  <si>
    <t>o.z. Stredoeurópska kultúrna spoločnosť</t>
  </si>
  <si>
    <t>Združenie na záchranu stredovekého architektonického dedičstva nitrianskeho kraja - LEUSTACH</t>
  </si>
  <si>
    <t>RENOVA</t>
  </si>
  <si>
    <t>CASTRUM GHYMES</t>
  </si>
  <si>
    <t>Občianske združenie Hradiská</t>
  </si>
  <si>
    <t>Obec reštaurátorov Slovenska</t>
  </si>
  <si>
    <t>Združenie na záchranu hradu Revište</t>
  </si>
  <si>
    <t>LATERARIUS – Spoločnosť pre výskum histórie tehliarstva</t>
  </si>
  <si>
    <t>SHA - Societas historiae artium</t>
  </si>
  <si>
    <t>Združenie kresťanských spoločenstiev mládeže</t>
  </si>
  <si>
    <t>ÚHOĽ</t>
  </si>
  <si>
    <t>DONJON</t>
  </si>
  <si>
    <t>OZ Hrad Tematín</t>
  </si>
  <si>
    <t>Občianske združenie Hrad Uhrovec</t>
  </si>
  <si>
    <t>Historicko - Astronomická Spoločnosť</t>
  </si>
  <si>
    <t>ARCHEOFACT</t>
  </si>
  <si>
    <t>ASTRA - SPOLOČNOSŤ PRE RIEŠENIE STRATEGICKÝCH CIEĽOV A ROZVOJ PRIORÍT REGIÓNU</t>
  </si>
  <si>
    <t>Dedičstvo otcov zachovaj nám Pane.</t>
  </si>
  <si>
    <t>Občianske združenie dobrej vôle</t>
  </si>
  <si>
    <t>APPONIANA</t>
  </si>
  <si>
    <t>Združenie Kamenná veža</t>
  </si>
  <si>
    <t>Združenie na záchranu Zborovského hradu</t>
  </si>
  <si>
    <t>Zemplínsko- užská hradná cesta</t>
  </si>
  <si>
    <t>Občianske združenie Novum castrum</t>
  </si>
  <si>
    <t>Náš Turiec</t>
  </si>
  <si>
    <t>Združenie na záchranu Lietavského hradu</t>
  </si>
  <si>
    <t>Združenie na záchranu hradu Šášov</t>
  </si>
  <si>
    <t>Zámok Hlohovec</t>
  </si>
  <si>
    <t>ZDRUŽENIE HRADU BYSTRICA</t>
  </si>
  <si>
    <t>HRADČAN</t>
  </si>
  <si>
    <t>Obnova Slovenskej Zeme</t>
  </si>
  <si>
    <t>Diadém - združenie záchrany hradu Blatnica</t>
  </si>
  <si>
    <t>Kruh</t>
  </si>
  <si>
    <t>Združenie na záchranu Brekovského hradu</t>
  </si>
  <si>
    <t>Čiernohorská železnica, n.o</t>
  </si>
  <si>
    <t>Jewrope, n.o.</t>
  </si>
  <si>
    <t>Národný Trust n.o.</t>
  </si>
  <si>
    <t>SARAHS SK n.o.</t>
  </si>
  <si>
    <t>Rímskokatolícka cirkev, farnosť Šuňava</t>
  </si>
  <si>
    <t>Gréckokatolícka cirkev, farnosť Ladomirová</t>
  </si>
  <si>
    <t>Rímskokatolícka cirkev, farnosť Ladce</t>
  </si>
  <si>
    <t>Rímskokatolícka cirkev farnosť Spišský Štvrtok</t>
  </si>
  <si>
    <t>Gréckokatolícka cirkev, farnosť Čirč</t>
  </si>
  <si>
    <t>Rád svätého Bazila Veľkého</t>
  </si>
  <si>
    <t>Gréckokatolícka cirkev, farnosť Jarabina</t>
  </si>
  <si>
    <t>Rímskokatolícka cirkev, farnosť Soľ</t>
  </si>
  <si>
    <t>Rímskokatolícka cirkev Farnosť Tužina</t>
  </si>
  <si>
    <t>Gréckokatolícka cirkev farnosť Kečkovce</t>
  </si>
  <si>
    <t>Rehoľa  menších bratov  Františkánov</t>
  </si>
  <si>
    <t>Rád premonštrátov - Opátstvo Jasov</t>
  </si>
  <si>
    <t>Gréckokatolícka cirkev, farnosť Čabalovce</t>
  </si>
  <si>
    <t>Rímskokatolícka cirkev, farnosť Spišský Hrušov</t>
  </si>
  <si>
    <t>Rímskokatolícka cirkev farnosť Kremnica</t>
  </si>
  <si>
    <t>Rímskokatolícka cirkev, farnosť Jesenské</t>
  </si>
  <si>
    <t>Rímskokatolícka cirkev,Farnosť Vyšný Medzev</t>
  </si>
  <si>
    <t>Rímskokatolícka cirkev, farnosť Vinica</t>
  </si>
  <si>
    <t>Rímskokatolícka cirkev, farnosť Duplín</t>
  </si>
  <si>
    <t>Gréckokatolícka cirkev, farnosť Kružlov</t>
  </si>
  <si>
    <t>Cirkevný zbor Evanjelickej cirkvi augbsurgského vyznania na Slovensku Betliar</t>
  </si>
  <si>
    <t>Rímskokatolícka cirkev, farnosť Mokroluh</t>
  </si>
  <si>
    <t>Gréckokatolícka cirkev, farnosť Poráč</t>
  </si>
  <si>
    <t>Rímskokatolícka cirkev, Farnosť Bernolákovo</t>
  </si>
  <si>
    <t>Gréckokatolícka cirkev, farnosť Kojšov</t>
  </si>
  <si>
    <t>Rímskokatolícka cirkev  farnosť Kremnica</t>
  </si>
  <si>
    <t>Rehoľa piaristov na Slovensku</t>
  </si>
  <si>
    <t>Rímskokatolícka cirkev Farnosť Bobot</t>
  </si>
  <si>
    <t>Rímskokatolícka cirkev, farnosť Gaboltov</t>
  </si>
  <si>
    <t>Rímskokatolícka cirkev, farnosť Pečovská Nová Ves</t>
  </si>
  <si>
    <t>Rímskokatolícka cirkev, Farnosť Vysoká nad Kysucou</t>
  </si>
  <si>
    <t>Rímskokatolícka cirkev, farnosť Smolník</t>
  </si>
  <si>
    <t>Rímskokatolícka cirkev farnosť Uhrovec</t>
  </si>
  <si>
    <t>Rímskokatolícka cirkev farnosť Žiar nad Hronom</t>
  </si>
  <si>
    <t>Rímskokatolícka cirkev Farnosť Ladice</t>
  </si>
  <si>
    <t>Rímskokatolícka cirkev, farnosť Bystré</t>
  </si>
  <si>
    <t>Reformovaná kresťanská cirkev na Slovensku, Cirkevný zbor Šamorín</t>
  </si>
  <si>
    <t>Rímskokatolícka cirkev, farnosť Chrenovec - Brusno</t>
  </si>
  <si>
    <t>Gréckokatolícka cirkev farnosť Úbrež</t>
  </si>
  <si>
    <t>Rímskokatolícka cirkev, Farnosť Domaniža</t>
  </si>
  <si>
    <t>Rímskokatolícka cirkev, Trnavská arcidiecéza</t>
  </si>
  <si>
    <t>Rímskokatolícka cirkev, farnosť Spišské Vlachy</t>
  </si>
  <si>
    <t>Cirkevný zbor Evanjelickej cirkvi augsburského vyznania na Slovensku Moravské Lieskové</t>
  </si>
  <si>
    <t>Rímskokatolícka cirkev, Farnosť Adamovské Kochanovce</t>
  </si>
  <si>
    <t>Rímskokatolícka cirkev farnosť Mošovce</t>
  </si>
  <si>
    <t>Kongregácia sestier Božského Vykupiteľa, Slovenská provincia</t>
  </si>
  <si>
    <t>Rímskokatolícka cirkev, farnosť Jelka</t>
  </si>
  <si>
    <t>Cirkevný zbor Evanjelickej cirkvi augsburského vyznania na Slovensku Kremnica, matkocirkev Kremnica</t>
  </si>
  <si>
    <t>Gréckokatolícka cirkev, farnosť Poľany</t>
  </si>
  <si>
    <t>Rímskokatolícka cirkev farnosť Lipany</t>
  </si>
  <si>
    <t>Gréckokatolícka cirkev, farnosť Staškovce</t>
  </si>
  <si>
    <t>Gréckokatolícka cirkev , farnosť Kyjov</t>
  </si>
  <si>
    <t>Rímskokatolícka cirkev, farnosť Bijacovce</t>
  </si>
  <si>
    <t>Rímskokatolícka cirkev, Farnosť Veľký Biel</t>
  </si>
  <si>
    <t>Rímskokatolícka cirkev, Farnosť Jablonica</t>
  </si>
  <si>
    <t>Rímskokatolícka cirkev, farnosť Slatvina</t>
  </si>
  <si>
    <t>Rímskokatolícka cirkev, farnosť Hermanovce</t>
  </si>
  <si>
    <t>Rímskokatolícka cirkev Farnosť Rudno nad Hronom</t>
  </si>
  <si>
    <t>Rímskokatolícka cirkev, farnosť Obišovce</t>
  </si>
  <si>
    <t>Rímskokatolícka cirkev Farnosť Medzibrod</t>
  </si>
  <si>
    <t>Rímskokatolícka cirkev farnosť  Kvačany</t>
  </si>
  <si>
    <t>Cirkevný zbor Evanjelickej cirkvi augsburského vyznania na Slovensku v Dobšinej</t>
  </si>
  <si>
    <t>Cirkevný zbor Evanjelickej cirkvi augbsurgského vyznania na Slovensku, Hrachovo</t>
  </si>
  <si>
    <t>Cirkevný zbor Evanjelickej cirkvi augsburského vyznania na Slovensku Vlachovo - fília Gočovo</t>
  </si>
  <si>
    <t>Rímskokatolícka cirkev, Farnosť Hraň</t>
  </si>
  <si>
    <t>Reformovaná kresťanská cirkev na Slovensku - Cirkevný zbor Zemplín</t>
  </si>
  <si>
    <t>Gréckokatolícka cirkev, farnosť Svidník</t>
  </si>
  <si>
    <t>Rímskokatolícka cirkev, farnosť Prosiek</t>
  </si>
  <si>
    <t>Rímskokatolícka cirkev, farnosť Veličná</t>
  </si>
  <si>
    <t>Cirkevný zbor Evanjelickej cirkvi augsburského vyznania na Slovensku Hlboké</t>
  </si>
  <si>
    <t>Rímskokatolícka cirkev, Farnosť Dolné Dubové</t>
  </si>
  <si>
    <t>Rímskokatolícka cirkev, Farnosť Dechtice</t>
  </si>
  <si>
    <t>Rímskokatolícka cirkev Farnosť Hajnáčka</t>
  </si>
  <si>
    <t>Rímskokatolícka cirkev, farnosť Modra</t>
  </si>
  <si>
    <t>Rímskokatolícka cirkev Farnosť Modra</t>
  </si>
  <si>
    <t>Rímskokatolícka cirkev, farnosť Brutovce</t>
  </si>
  <si>
    <t>Rímskokatolícka cirkev Farnosť Skačany</t>
  </si>
  <si>
    <t>Rímskokatolícka cirkev, Farnosť Konská</t>
  </si>
  <si>
    <t>Grékokatolícka cirkev, farnosť Novosad</t>
  </si>
  <si>
    <t>Rímskokatolícka cirkev Farnosť Janova Lehota</t>
  </si>
  <si>
    <t>Rímskokatolícka cirkev Farnosť Kláštor pod Znievom</t>
  </si>
  <si>
    <t>Rímskokatolícka cirkev Farnosť Gelnica</t>
  </si>
  <si>
    <t>Hospitálska rehoľa sv. Jána z Boha, Milosrdní bratia, Slovenská provinčná delegatúra</t>
  </si>
  <si>
    <t>Rímskokatolícka cirkev Farnosť Trnavá Hora</t>
  </si>
  <si>
    <t>Gréckokatolícka cirkev, farnosť Hunkovce</t>
  </si>
  <si>
    <t>Pravoslávna cirkevná obec Zboj</t>
  </si>
  <si>
    <t>Kresťanský zbor v Novom Meste nad Váhom</t>
  </si>
  <si>
    <t>Rímskokatolícka cirkev, farnosť Breznička</t>
  </si>
  <si>
    <t>Rímskokatolícka cirkev Farnosť Soblahov</t>
  </si>
  <si>
    <t>Rímskokatolícka cirkev, Farnosť Bratislava - Podunajské Biskupice</t>
  </si>
  <si>
    <t>Rímskokatolícka cirkev, farnosť Rákoš</t>
  </si>
  <si>
    <t>Rímskokatolícka cirkev, farnosť Harichovce</t>
  </si>
  <si>
    <t>Rímskokatolícka cirkev, Bratislavská arcidiecéza</t>
  </si>
  <si>
    <t>Rímskokatolícka cirkev farnosť Okoličné</t>
  </si>
  <si>
    <t>Rímskokatolícka cirkev, farnosť  Štvrtok na Ostrove</t>
  </si>
  <si>
    <t>Rímskokatolícka cirkev Biskupstvo Nitra</t>
  </si>
  <si>
    <t>Rímskokatolícka cirkev, Farnosť Šaštín-Stráže</t>
  </si>
  <si>
    <t>Rímskokatolícka cirkev, Farnosť Višňové</t>
  </si>
  <si>
    <t>Rímskokatolícka cirkev  Farnosť Rajecká Lesná</t>
  </si>
  <si>
    <t>Rímskokatolícka cirkev Farnosť Komjatice</t>
  </si>
  <si>
    <t>Cirkevný zbor Evanjelickej cirkvi augsburského vyznania na Slovenku Modra</t>
  </si>
  <si>
    <t>Rímskokatolícka cirkev Farnosť Turčianske Teplice</t>
  </si>
  <si>
    <t>Cirkevný  zbor Evanjelickej cirkvi augsburského vyyznania na Slovensku Príbovce</t>
  </si>
  <si>
    <t>Rímskokatolícka cirkev farnosť Turčiansky Peter</t>
  </si>
  <si>
    <t>Cirkevný zbor Evanjelickej cirkvi augsburského vyznania na Slovensku Nandraž</t>
  </si>
  <si>
    <t>Rímskokatolícka cirkev, farnosť Krupina</t>
  </si>
  <si>
    <t>Rímskokatolícka cirkev Farnosť Trenčín</t>
  </si>
  <si>
    <t>Cirkevný zbor Evanjelickej cirkvi augsburského vyznania na Slovensku Ratková</t>
  </si>
  <si>
    <t>Rímskokatolícka cirkev, farnosť Batizovce</t>
  </si>
  <si>
    <t>Rímskokatolícka cirkev Farnosť Zvolen</t>
  </si>
  <si>
    <t>Rímskokatolícka cirkev Farnosť  Senohrad</t>
  </si>
  <si>
    <t>Rímskokatolícka cirkev, Farnosť Beckov</t>
  </si>
  <si>
    <t>Rímskokatolícka cirkev, Farnosť Kovarce</t>
  </si>
  <si>
    <t>Rímskokatolícka cirkev, Farnosť Zvolen</t>
  </si>
  <si>
    <t>Rímskokatolícka cirkev, Farnosť Piešťany</t>
  </si>
  <si>
    <t>Rímskokatolícka cirkev, Farnosť Cífer</t>
  </si>
  <si>
    <t>Rímskokatolícka cirkev, Farnosť Pukanec</t>
  </si>
  <si>
    <t>Rímskokatolícka cirkev, Farnosť Zubrohlava</t>
  </si>
  <si>
    <t>Cirkevný zbor Evanjelickej cirkvi augbsurgského vyznania na Slovensku Kraskovo</t>
  </si>
  <si>
    <t>Rímskokatolícka cirkev, Farnosť Maňa</t>
  </si>
  <si>
    <t>Rímskokatolícka cirkev, Farnosť Beluša</t>
  </si>
  <si>
    <t>Rímskokatolícka cirkev, Farnosť Rajec</t>
  </si>
  <si>
    <t>Rímskokatolícka cirkev, Farnosť Bolešov</t>
  </si>
  <si>
    <t>Rímskokatolícka cirkev, Farnosť Ilava</t>
  </si>
  <si>
    <t>Cirkevný zbor Evanjelickej cirkvi augbsurgského vyznania na Slovensku Rimavské Brezovo</t>
  </si>
  <si>
    <t>Rímskokatolícka cirkev, Farnosť Demandice</t>
  </si>
  <si>
    <t>Cirkevný zbor Evanjelickej cirkvi augbsurgského vyznania na Slovensku Hrachovo</t>
  </si>
  <si>
    <t>Rímskokatolícka cirkev, Farnosť Odorín</t>
  </si>
  <si>
    <t>Rímskokatolícka cirkev, Farnosť Kopčany</t>
  </si>
  <si>
    <t>Rímskokatolícka cirkev, Farnosť Čimhová</t>
  </si>
  <si>
    <t>Rímskokatolícka cirkev, Farnosť Gemerská Poloma</t>
  </si>
  <si>
    <t>Rímskokatolícka cirkev, Farnosť Hontianska Vrbica</t>
  </si>
  <si>
    <t>Reformovaná kresťanská cirkev, Cirkevný zbor Plešivec</t>
  </si>
  <si>
    <t>Rímskokatolícka cirkev, Farnosť Klátova Nová Ves</t>
  </si>
  <si>
    <t>Rímskokatolícka cirkev, Farnosť Mužla</t>
  </si>
  <si>
    <t>Rímskokatolícka cirkev, Farnosť sv. Mikuláša, Prešov</t>
  </si>
  <si>
    <t>Cirkevný zbor Evanjelickej cirkvi augbsurgského vyznania na Slovensku Chmeľov</t>
  </si>
  <si>
    <t>Gréckokatolícka cirkev, farnosť Podhoroď</t>
  </si>
  <si>
    <t>Cirkevný zbor Evanjelickej cirkvi augbsurgského vyznania na Slovensku Drienčany</t>
  </si>
  <si>
    <t>Cirkevný zbor Evanjelickej cirkvi augbsurgského vyznania na Slovensku Hybe</t>
  </si>
  <si>
    <t>Rímskokatolícka cirkev, Farnosť Turňa nad Bodvou</t>
  </si>
  <si>
    <t>Gréckokatolícka cirkev, farnosť Kapišová</t>
  </si>
  <si>
    <t>Rímskokatolícka cirkev, Farnosť Kežmarok</t>
  </si>
  <si>
    <t>Gréckokatolícka cirkev, farnosť Osturňa</t>
  </si>
  <si>
    <t>Gréckokatolícka cirkev, farnosť Zemplín</t>
  </si>
  <si>
    <t>Cirkevný zbor Evanjelickej cirkvi augbsurgského vyznania na Slovensku Roštár</t>
  </si>
  <si>
    <t>Cirkevný zbor Evanjelickej cirkvi augbsurgského vyznania na Slovensku Koceľovce</t>
  </si>
  <si>
    <t>Pravoslávna cirkevná obec Medvedie</t>
  </si>
  <si>
    <t>Gréckokatolícka cirkev, farnosť Petrová</t>
  </si>
  <si>
    <t>Gréckokatolícka cirkev, farnosť Nižný Tvarožec</t>
  </si>
  <si>
    <t>Rímskokatolícka cirkev, Farnosť Banská Bystrica-Katedrála sv.Františka Xaverského</t>
  </si>
  <si>
    <t>Cirkevný zbor Evanjelickej cirkvi augbsurgského vyznania na Slovensku Budíkovany</t>
  </si>
  <si>
    <t>Rímskokatolícka cirkev, Farnosť Slatina nad Bebravou</t>
  </si>
  <si>
    <t>Gréckokatolícka cirkev, farnosť Čičarovce</t>
  </si>
  <si>
    <t>Rímskokatolícka cirkev, Farnosť Spišská Belá</t>
  </si>
  <si>
    <t>Cirkevný zbor Evanjelickej cirkvi augbsurgského vyznania na Slovensku Svätý Kríž-Lazisko</t>
  </si>
  <si>
    <t>Cirkevný zbor Evanjelickej cirkvi augbsurgského vyznania na Slovensku Rimavská Baňa</t>
  </si>
  <si>
    <t>Rímskokatolícka cirkev, Farnosť Nové Mesto nad Váhom</t>
  </si>
  <si>
    <t>Rímskokatolícka cirkev, Farnosť Krušovce</t>
  </si>
  <si>
    <t>Rímskokatolícka cirkev, Farnosť Zborov</t>
  </si>
  <si>
    <t>Slovenský katolícky kruh v Košiciach</t>
  </si>
  <si>
    <t>Gréckokatolícka cirkev, farnosť Geraltov</t>
  </si>
  <si>
    <t>Cirkevný zbor Evanjelickej cirkvi augsburského vyznania na Slovensku Kežmarok</t>
  </si>
  <si>
    <t>Rímskokatolícka cirkev, farnosť Žehra</t>
  </si>
  <si>
    <t>Cirkevný zbor Evanjelickej cirkvi augsburského vyznania na Slovensku Bardejov</t>
  </si>
  <si>
    <t>Rímskokatolícka cirkev Farnosť Banská Štiavnica</t>
  </si>
  <si>
    <t>Rímskokatolícka cirkev Farnosť Banská Belá</t>
  </si>
  <si>
    <t>Rímskokatolícka cirkev Biskupstvo  Spišské Podhradie</t>
  </si>
  <si>
    <t>Cirkevný zbor Evanjelickej cirkvi augsburského vyznania na Slovensku Levoča</t>
  </si>
  <si>
    <t>Rímskokatolícka cirkev, Farnosť  Bardejov</t>
  </si>
  <si>
    <t>Rímskokatolícka cirkev, farnosť Bardejov</t>
  </si>
  <si>
    <t>Rímskokatolícka cirkev Farnosť Žarnovica</t>
  </si>
  <si>
    <t>Rimskokatolícka cirkev Farnosť Žarnovica</t>
  </si>
  <si>
    <t>Združený cirkevný zbor Evanjelickej cirkvi augsburského vyznania na Slovensku Nižná Slaná - Kobeliarovo</t>
  </si>
  <si>
    <t>Rímskokatolícka cirkev,  farnosť Nové Mesto nad Váhom</t>
  </si>
  <si>
    <t>Jednotný majetkový fond zväzov odborových organizácií v Slovenskej republike</t>
  </si>
  <si>
    <t>Zámoček</t>
  </si>
  <si>
    <t>Spoločenstvo vlastníkov bytov a nebytových priestorov Hegedüs dom</t>
  </si>
  <si>
    <t>Regionálna rozvojová agentúra Svidník</t>
  </si>
  <si>
    <t>Združenie historických miest a obcí Slovenskej republiky</t>
  </si>
  <si>
    <t>Gabriela Krompaščíková</t>
  </si>
  <si>
    <t>Ivana Dlugošová</t>
  </si>
  <si>
    <t>Ladislav Oračko</t>
  </si>
  <si>
    <t>Rudolf  Danielovič</t>
  </si>
  <si>
    <t>Ing. Otília Čamborová</t>
  </si>
  <si>
    <t>Eleonóra Molnárová</t>
  </si>
  <si>
    <t>Ján Karchutňák</t>
  </si>
  <si>
    <t>Margita Rybárová</t>
  </si>
  <si>
    <t>Dušan Glitta</t>
  </si>
  <si>
    <t>Terézia Polláková, Ján Pollák</t>
  </si>
  <si>
    <t>Mgr. Jana Kozáková</t>
  </si>
  <si>
    <t>Ing. Ľubomír Homa</t>
  </si>
  <si>
    <t>Peter Víra</t>
  </si>
  <si>
    <t>Ondrej Čipka</t>
  </si>
  <si>
    <t xml:space="preserve">Ing. Jana Loffayová </t>
  </si>
  <si>
    <t>Ing. Ján Mikuška</t>
  </si>
  <si>
    <t xml:space="preserve">Ing. Jozef Segeš </t>
  </si>
  <si>
    <t>Želmíra Pagáčová</t>
  </si>
  <si>
    <t>Ing. Dagmar Škerlíková</t>
  </si>
  <si>
    <t>Jozef Sládek</t>
  </si>
  <si>
    <t>Edita Eckerová</t>
  </si>
  <si>
    <t>Michal Stanislav</t>
  </si>
  <si>
    <t>Juraj Žáry</t>
  </si>
  <si>
    <t>Ing. arch. Imrich Pleidel</t>
  </si>
  <si>
    <t>Ing. Ján Gergelčík</t>
  </si>
  <si>
    <t>Róbert Vydra</t>
  </si>
  <si>
    <t>Ľuboš Košut</t>
  </si>
  <si>
    <t>Eva Sedláková</t>
  </si>
  <si>
    <t>Miroslava Sedláková</t>
  </si>
  <si>
    <t>Peter Bolek</t>
  </si>
  <si>
    <t>Mgr. Ján Dianiška</t>
  </si>
  <si>
    <t>Ing. Jozef Haroník</t>
  </si>
  <si>
    <t>PhDr. Karol Závodský</t>
  </si>
  <si>
    <t>Mária Marossyová</t>
  </si>
  <si>
    <t>Mária Brincková</t>
  </si>
  <si>
    <t>Július Žiak</t>
  </si>
  <si>
    <t>Juraj Krakovský</t>
  </si>
  <si>
    <t>Ľudmila Benková</t>
  </si>
  <si>
    <t>Mgr. Martin Dlugolinský</t>
  </si>
  <si>
    <t>Ing. Ondrej Plačko</t>
  </si>
  <si>
    <t>Mgr. Peter Hlavička</t>
  </si>
  <si>
    <t>MUDr. Ľubica Veselá</t>
  </si>
  <si>
    <t>Kristína Hercegová</t>
  </si>
  <si>
    <t>Martin Lovas</t>
  </si>
  <si>
    <t>Ing. Katarína Lámerová</t>
  </si>
  <si>
    <t>Ing. Ernest Kmeť</t>
  </si>
  <si>
    <t>Adrienne Al Alawinová</t>
  </si>
  <si>
    <t>Marián Vida</t>
  </si>
  <si>
    <t>Ing. Ľudovít Zvalený</t>
  </si>
  <si>
    <t>Alžbeta Šavelová</t>
  </si>
  <si>
    <t>Pavol Kopečný</t>
  </si>
  <si>
    <t>Ing. Slavomíra Kašiarová, PhD.</t>
  </si>
  <si>
    <t>Mgr. Peter Hlavatý</t>
  </si>
  <si>
    <t>Anna Hockicková</t>
  </si>
  <si>
    <t>Miroslav Jablonovský</t>
  </si>
  <si>
    <t>Maroš Holcsík</t>
  </si>
  <si>
    <t>Mgr. Dana Kukurová</t>
  </si>
  <si>
    <t>Ing. Vladimír Rímsky</t>
  </si>
  <si>
    <t>Mgr. Eliška Borovská</t>
  </si>
  <si>
    <t>Ing. Erik Sombathy</t>
  </si>
  <si>
    <t>Mgr.Janka Dutková</t>
  </si>
  <si>
    <t>Alena Walterová</t>
  </si>
  <si>
    <t>Edmund Kozel</t>
  </si>
  <si>
    <t>Ing.arch. Róbert Erdélyi</t>
  </si>
  <si>
    <t>Mária Dobrovičová</t>
  </si>
  <si>
    <t>Mgr. Michal Hrčka</t>
  </si>
  <si>
    <t>Ing. Pavol Polák</t>
  </si>
  <si>
    <t>Ján Ondrík</t>
  </si>
  <si>
    <t>Ing.arch. Stanislav Mráz</t>
  </si>
  <si>
    <t>Brugoš Milan</t>
  </si>
  <si>
    <t>Imrich Cisko</t>
  </si>
  <si>
    <t>Ľubomír Novotný</t>
  </si>
  <si>
    <t>Lýdia Šuchová</t>
  </si>
  <si>
    <t>Ján Perun</t>
  </si>
  <si>
    <t>Norbert Píš</t>
  </si>
  <si>
    <t>Jana Auxtová</t>
  </si>
  <si>
    <t>Mgr. Lívia Bujnovská</t>
  </si>
  <si>
    <t>Gyula Greschik</t>
  </si>
  <si>
    <t>Imrich Sivák</t>
  </si>
  <si>
    <t>PhDr. Jana Šulcová</t>
  </si>
  <si>
    <t>Zuzana Čovanová Janošíková</t>
  </si>
  <si>
    <t>Mgr. Bibiana Pomfyová, PhD.</t>
  </si>
  <si>
    <t>IMET, a.s.</t>
  </si>
  <si>
    <t>Spoločenstvo vlastníkov bytov a nebytových priestorov MUH</t>
  </si>
  <si>
    <t>AIRPARK, s. r. o.</t>
  </si>
  <si>
    <t>Winter real, s.r.o</t>
  </si>
  <si>
    <t>Glick, a. s.</t>
  </si>
  <si>
    <t>Bytové hopodárstvo, s.r.o.</t>
  </si>
  <si>
    <t>Tatry Real Estate, s.r.o.</t>
  </si>
  <si>
    <t>Kaštieľ Kubínyi, s.r.o.</t>
  </si>
  <si>
    <t>BOLOS TRADE, s.r.o.</t>
  </si>
  <si>
    <t>OTP Buildings s.r.o.</t>
  </si>
  <si>
    <t>EUROCOM &amp; CO., s. r. o.</t>
  </si>
  <si>
    <t>Vencorp Development s.r.o.</t>
  </si>
  <si>
    <t>ŽANDÁRSKA STANICA</t>
  </si>
  <si>
    <t>FISHER Slovakia, spol. s r.o.</t>
  </si>
  <si>
    <t>Všeobecná nemocnica s poliklinikou Levoča, a.s.</t>
  </si>
  <si>
    <t>RENT - INVEST REALITY, s.r.o.</t>
  </si>
  <si>
    <t>Obnova s.r.o.</t>
  </si>
  <si>
    <t>Radoslav Kordovan</t>
  </si>
  <si>
    <t>Jozef Lipták</t>
  </si>
  <si>
    <t>Teodor Zibura – Správa a údržba spoločenstiev vlastníkov bytov</t>
  </si>
  <si>
    <t>Mesto Holíč</t>
  </si>
  <si>
    <t>Obec Širkovce</t>
  </si>
  <si>
    <t>Obec Plavecké Podhradie</t>
  </si>
  <si>
    <t>Mesto Malacky</t>
  </si>
  <si>
    <t>Obec Chtelnica</t>
  </si>
  <si>
    <t>Obec Zacharovce</t>
  </si>
  <si>
    <t>Obec Osturňa</t>
  </si>
  <si>
    <t>Obec Klátova Nová Ves</t>
  </si>
  <si>
    <t>Mesto Ružomberok</t>
  </si>
  <si>
    <t>Obec Kecerovce</t>
  </si>
  <si>
    <t>05 Národný cintorín v Martine</t>
  </si>
  <si>
    <t>Mesto Martin</t>
  </si>
  <si>
    <t>Vlastivedné múzeum v Galante</t>
  </si>
  <si>
    <t>NADÁCIA PROSPERITAS</t>
  </si>
  <si>
    <t>Rímska únia Rádu sv. Uršule, Komunita uršulínok v Košiciach</t>
  </si>
  <si>
    <t>Cirkevný zbor Evanjelckej cirkvi augsburského vyznania na Slovensku Ľuboreč</t>
  </si>
  <si>
    <t>Cirkevný zbor Evanjelickej cirkvi augburského vyznania na Slovensku Istebné</t>
  </si>
  <si>
    <t>Rímskokatolícka cirkev, Farnosť Bratislava-Devín</t>
  </si>
  <si>
    <t>Rímskokatolícka cirkev, Farnosť Šenkvice</t>
  </si>
  <si>
    <t>Reformovaná kresťanská cirkev na Slovensku, cirkevný zbor Stretava</t>
  </si>
  <si>
    <t>Cirkevný zbor evanjelickej cirkvi augsburského vyznania na Slovensku Bratislava Legionárska</t>
  </si>
  <si>
    <t>Ústredný zväz židovských náboženských obcí v Slovenskej republike</t>
  </si>
  <si>
    <t>Rímskokatolícka cirkev, Farnosť Báč</t>
  </si>
  <si>
    <t>Cirkevný zbor Evanjelickej cirkvi augsburského vyznania na Slovensku Zemianske Kostoľany</t>
  </si>
  <si>
    <t>Špecializovaná nemocnica sv.Svorada Zobor, n.o.</t>
  </si>
  <si>
    <t>Miroslav Valko</t>
  </si>
  <si>
    <t>Akad arch. Mária Treppová</t>
  </si>
  <si>
    <t>Jarmila Maršálková</t>
  </si>
  <si>
    <t>Ing. Ján Dzurjuv</t>
  </si>
  <si>
    <t>Štefan Okoš</t>
  </si>
  <si>
    <t>Branislav Viktorius</t>
  </si>
  <si>
    <t>Kováčik Marián</t>
  </si>
  <si>
    <t>Patrik Žember</t>
  </si>
  <si>
    <t>Kamil Jurkovský</t>
  </si>
  <si>
    <t>Ľudmila Országhová</t>
  </si>
  <si>
    <t>PhMr. Eva Vozárová</t>
  </si>
  <si>
    <t>Jozef Michálek</t>
  </si>
  <si>
    <t>Peter Petrisko</t>
  </si>
  <si>
    <t>Ľudvít Kellner</t>
  </si>
  <si>
    <t>Mgr. Jolana Turanová</t>
  </si>
  <si>
    <t>Alžbeta Babejová</t>
  </si>
  <si>
    <t>Ing. Ľubica Holtmanová</t>
  </si>
  <si>
    <t>Andrej Schwarcz</t>
  </si>
  <si>
    <t>MUDr. Vladimír Petroci</t>
  </si>
  <si>
    <t>MEARAS s.r.o.</t>
  </si>
  <si>
    <t>Alpine, s.r.o.</t>
  </si>
  <si>
    <t>F K L a brat, spol. s r. o.</t>
  </si>
  <si>
    <t>AUTONOVA, s.r.o.</t>
  </si>
  <si>
    <t>THONET s.r.o.</t>
  </si>
  <si>
    <t>PALMAN, s.r.o</t>
  </si>
  <si>
    <t>ASTRA VENDING, s.r.o</t>
  </si>
  <si>
    <t>PARTNER PROGRESS, s.r.o.</t>
  </si>
  <si>
    <t>Spoločenstvo vlastníkov bytov „Námestie Majstra Pavla 31“</t>
  </si>
  <si>
    <t>JUDr. Jozef Jaroščák ml.</t>
  </si>
  <si>
    <t>Schválený rozpočet   4 656 997</t>
  </si>
  <si>
    <t>Podpoložka 721 006</t>
  </si>
  <si>
    <t>Podpoložka 721 007</t>
  </si>
  <si>
    <t>Podpoložka 722 002</t>
  </si>
  <si>
    <t>Podpoložka 722 003</t>
  </si>
  <si>
    <t>Podpoložka 723 002</t>
  </si>
  <si>
    <t>finančné prostriedky z roku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</si>
</sst>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S_k_-;\-* #,##0.00\ _S_k_-;_-* &quot;-&quot;??\ _S_k_-;_-@_-"/>
    <numFmt numFmtId="165" formatCode="0.000"/>
    <numFmt numFmtId="166" formatCode="0.0"/>
  </numFmts>
  <fonts count="15" x14ac:knownFonts="1">
    <font>
      <sz val="10"/>
      <name val="Arial"/>
      <charset val="238"/>
    </font>
    <font>
      <sz val="10"/>
      <name val="Arial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0"/>
      <color indexed="10"/>
      <name val="Arial CE"/>
      <charset val="238"/>
    </font>
    <font>
      <sz val="10"/>
      <color indexed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 CE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 CE"/>
      <charset val="238"/>
    </font>
    <font>
      <b/>
      <sz val="10"/>
      <color theme="1"/>
      <name val="Arial CE"/>
      <charset val="238"/>
    </font>
    <font>
      <b/>
      <sz val="10"/>
      <color rgb="FF0070C0"/>
      <name val="Arial CE"/>
      <charset val="238"/>
    </font>
    <font>
      <sz val="10"/>
      <color rgb="FF00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9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2" fillId="0" borderId="1" xfId="0" applyFont="1" applyBorder="1"/>
    <xf numFmtId="0" fontId="3" fillId="0" borderId="0" xfId="0" applyFont="1" applyFill="1" applyBorder="1" applyAlignment="1">
      <alignment wrapText="1" shrinkToFit="1"/>
    </xf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5" fillId="0" borderId="0" xfId="0" applyFont="1" applyFill="1" applyBorder="1"/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/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Font="1" applyBorder="1" applyAlignment="1">
      <alignment wrapText="1"/>
    </xf>
    <xf numFmtId="3" fontId="6" fillId="0" borderId="0" xfId="0" applyNumberFormat="1" applyFont="1" applyFill="1" applyBorder="1"/>
    <xf numFmtId="0" fontId="7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7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7" fillId="0" borderId="0" xfId="0" applyFont="1" applyFill="1" applyBorder="1"/>
    <xf numFmtId="0" fontId="0" fillId="0" borderId="0" xfId="0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2" fontId="0" fillId="0" borderId="0" xfId="1" applyNumberFormat="1" applyFont="1" applyFill="1" applyBorder="1" applyAlignment="1">
      <alignment horizontal="right"/>
    </xf>
    <xf numFmtId="2" fontId="3" fillId="0" borderId="0" xfId="1" applyNumberFormat="1" applyFont="1" applyFill="1" applyBorder="1" applyAlignment="1">
      <alignment horizontal="center"/>
    </xf>
    <xf numFmtId="2" fontId="3" fillId="0" borderId="0" xfId="1" applyNumberFormat="1" applyFont="1" applyBorder="1" applyAlignment="1">
      <alignment horizontal="right"/>
    </xf>
    <xf numFmtId="2" fontId="3" fillId="0" borderId="0" xfId="1" applyNumberFormat="1" applyFont="1" applyBorder="1" applyAlignment="1">
      <alignment horizontal="center"/>
    </xf>
    <xf numFmtId="0" fontId="2" fillId="0" borderId="2" xfId="0" applyFont="1" applyBorder="1"/>
    <xf numFmtId="2" fontId="3" fillId="0" borderId="0" xfId="1" applyNumberFormat="1" applyFont="1" applyFill="1" applyBorder="1" applyAlignment="1">
      <alignment horizontal="right"/>
    </xf>
    <xf numFmtId="2" fontId="3" fillId="0" borderId="0" xfId="1" applyNumberFormat="1" applyFont="1" applyAlignment="1">
      <alignment horizontal="right"/>
    </xf>
    <xf numFmtId="2" fontId="8" fillId="2" borderId="0" xfId="1" applyNumberFormat="1" applyFont="1" applyFill="1" applyBorder="1" applyAlignment="1">
      <alignment horizontal="right"/>
    </xf>
    <xf numFmtId="2" fontId="0" fillId="0" borderId="0" xfId="1" applyNumberFormat="1" applyFont="1" applyBorder="1" applyAlignment="1">
      <alignment horizontal="right"/>
    </xf>
    <xf numFmtId="2" fontId="7" fillId="0" borderId="0" xfId="1" applyNumberFormat="1" applyFont="1" applyBorder="1" applyAlignment="1">
      <alignment horizontal="right"/>
    </xf>
    <xf numFmtId="2" fontId="7" fillId="0" borderId="0" xfId="1" applyNumberFormat="1" applyFont="1" applyFill="1" applyBorder="1" applyAlignment="1">
      <alignment horizontal="right"/>
    </xf>
    <xf numFmtId="2" fontId="0" fillId="0" borderId="0" xfId="1" applyNumberFormat="1" applyFont="1" applyFill="1" applyBorder="1" applyAlignment="1"/>
    <xf numFmtId="2" fontId="3" fillId="0" borderId="0" xfId="1" applyNumberFormat="1" applyFont="1" applyBorder="1" applyAlignment="1"/>
    <xf numFmtId="2" fontId="2" fillId="0" borderId="3" xfId="1" applyNumberFormat="1" applyFont="1" applyBorder="1" applyAlignment="1">
      <alignment horizontal="right"/>
    </xf>
    <xf numFmtId="2" fontId="2" fillId="0" borderId="4" xfId="1" applyNumberFormat="1" applyFont="1" applyFill="1" applyBorder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2" fontId="2" fillId="0" borderId="1" xfId="1" applyNumberFormat="1" applyFont="1" applyBorder="1" applyAlignment="1">
      <alignment horizontal="center" wrapText="1"/>
    </xf>
    <xf numFmtId="4" fontId="3" fillId="0" borderId="0" xfId="1" applyNumberFormat="1" applyFont="1" applyAlignment="1">
      <alignment horizontal="right"/>
    </xf>
    <xf numFmtId="4" fontId="3" fillId="0" borderId="0" xfId="1" applyNumberFormat="1" applyFont="1" applyFill="1" applyBorder="1" applyAlignment="1">
      <alignment horizontal="right"/>
    </xf>
    <xf numFmtId="4" fontId="3" fillId="0" borderId="0" xfId="1" applyNumberFormat="1" applyFont="1" applyBorder="1" applyAlignment="1">
      <alignment horizontal="right"/>
    </xf>
    <xf numFmtId="0" fontId="9" fillId="0" borderId="0" xfId="0" applyFont="1" applyFill="1" applyBorder="1"/>
    <xf numFmtId="0" fontId="10" fillId="0" borderId="0" xfId="0" applyFont="1"/>
    <xf numFmtId="0" fontId="9" fillId="0" borderId="0" xfId="0" applyFont="1"/>
    <xf numFmtId="3" fontId="3" fillId="0" borderId="0" xfId="1" applyNumberFormat="1" applyFont="1" applyBorder="1" applyAlignment="1">
      <alignment horizontal="right"/>
    </xf>
    <xf numFmtId="0" fontId="2" fillId="0" borderId="0" xfId="2" applyFont="1" applyFill="1" applyAlignment="1">
      <alignment horizontal="center" wrapText="1"/>
    </xf>
    <xf numFmtId="0" fontId="2" fillId="0" borderId="1" xfId="2" applyFont="1" applyFill="1" applyBorder="1" applyAlignment="1">
      <alignment wrapText="1"/>
    </xf>
    <xf numFmtId="3" fontId="2" fillId="0" borderId="1" xfId="2" applyNumberFormat="1" applyFont="1" applyFill="1" applyBorder="1" applyAlignment="1">
      <alignment horizontal="center" wrapText="1"/>
    </xf>
    <xf numFmtId="2" fontId="2" fillId="0" borderId="1" xfId="2" applyNumberFormat="1" applyFont="1" applyFill="1" applyBorder="1" applyAlignment="1">
      <alignment horizontal="center" wrapText="1"/>
    </xf>
    <xf numFmtId="0" fontId="2" fillId="0" borderId="0" xfId="2" applyFont="1" applyFill="1" applyAlignment="1">
      <alignment horizontal="left"/>
    </xf>
    <xf numFmtId="0" fontId="3" fillId="0" borderId="0" xfId="2" applyFont="1" applyFill="1" applyAlignment="1">
      <alignment wrapText="1"/>
    </xf>
    <xf numFmtId="3" fontId="3" fillId="0" borderId="0" xfId="2" applyNumberFormat="1" applyFont="1" applyFill="1"/>
    <xf numFmtId="2" fontId="3" fillId="0" borderId="0" xfId="2" applyNumberFormat="1" applyFont="1" applyFill="1"/>
    <xf numFmtId="0" fontId="2" fillId="0" borderId="0" xfId="2" applyFont="1" applyFill="1" applyAlignment="1">
      <alignment horizontal="center"/>
    </xf>
    <xf numFmtId="0" fontId="3" fillId="0" borderId="0" xfId="2" applyFont="1" applyFill="1" applyBorder="1"/>
    <xf numFmtId="0" fontId="11" fillId="0" borderId="0" xfId="0" applyFont="1" applyAlignment="1">
      <alignment horizontal="center"/>
    </xf>
    <xf numFmtId="0" fontId="11" fillId="0" borderId="0" xfId="0" applyFont="1" applyAlignment="1">
      <alignment wrapText="1"/>
    </xf>
    <xf numFmtId="3" fontId="11" fillId="0" borderId="0" xfId="0" applyNumberFormat="1" applyFont="1"/>
    <xf numFmtId="0" fontId="12" fillId="0" borderId="0" xfId="0" applyFont="1" applyAlignment="1">
      <alignment wrapText="1"/>
    </xf>
    <xf numFmtId="3" fontId="13" fillId="0" borderId="0" xfId="0" applyNumberFormat="1" applyFont="1"/>
    <xf numFmtId="0" fontId="3" fillId="0" borderId="0" xfId="2" applyFont="1" applyFill="1"/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wrapText="1"/>
    </xf>
    <xf numFmtId="3" fontId="11" fillId="0" borderId="0" xfId="0" applyNumberFormat="1" applyFont="1" applyFill="1"/>
    <xf numFmtId="3" fontId="3" fillId="0" borderId="0" xfId="0" applyNumberFormat="1" applyFont="1" applyFill="1"/>
    <xf numFmtId="3" fontId="13" fillId="0" borderId="0" xfId="0" applyNumberFormat="1" applyFont="1" applyFill="1"/>
    <xf numFmtId="0" fontId="3" fillId="0" borderId="0" xfId="0" applyFont="1" applyFill="1" applyAlignment="1">
      <alignment wrapText="1"/>
    </xf>
    <xf numFmtId="0" fontId="11" fillId="0" borderId="0" xfId="0" applyFont="1" applyFill="1"/>
    <xf numFmtId="0" fontId="11" fillId="0" borderId="0" xfId="0" applyFont="1"/>
    <xf numFmtId="3" fontId="2" fillId="0" borderId="0" xfId="0" applyNumberFormat="1" applyFont="1"/>
    <xf numFmtId="3" fontId="3" fillId="0" borderId="0" xfId="0" applyNumberFormat="1" applyFont="1"/>
    <xf numFmtId="0" fontId="3" fillId="0" borderId="0" xfId="0" applyFont="1" applyAlignment="1">
      <alignment wrapText="1"/>
    </xf>
    <xf numFmtId="3" fontId="9" fillId="0" borderId="0" xfId="0" applyNumberFormat="1" applyFont="1"/>
    <xf numFmtId="3" fontId="2" fillId="0" borderId="0" xfId="0" applyNumberFormat="1" applyFont="1" applyFill="1"/>
    <xf numFmtId="166" fontId="11" fillId="0" borderId="0" xfId="0" applyNumberFormat="1" applyFont="1"/>
    <xf numFmtId="166" fontId="2" fillId="0" borderId="0" xfId="0" applyNumberFormat="1" applyFont="1"/>
    <xf numFmtId="166" fontId="12" fillId="0" borderId="0" xfId="0" applyNumberFormat="1" applyFont="1"/>
    <xf numFmtId="0" fontId="11" fillId="0" borderId="0" xfId="0" applyFont="1" applyAlignment="1">
      <alignment horizontal="right"/>
    </xf>
    <xf numFmtId="0" fontId="11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166" fontId="3" fillId="0" borderId="0" xfId="0" applyNumberFormat="1" applyFont="1"/>
    <xf numFmtId="0" fontId="3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4" fillId="0" borderId="0" xfId="0" applyFont="1"/>
  </cellXfs>
  <cellStyles count="3">
    <cellStyle name="Čiarka" xfId="1" builtinId="3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3"/>
  <sheetViews>
    <sheetView tabSelected="1" view="pageLayout" zoomScaleNormal="100" workbookViewId="0"/>
  </sheetViews>
  <sheetFormatPr defaultRowHeight="12.75" x14ac:dyDescent="0.2"/>
  <cols>
    <col min="1" max="1" width="6.28515625" style="2" customWidth="1"/>
    <col min="2" max="2" width="44.7109375" style="2" customWidth="1"/>
    <col min="3" max="3" width="11.7109375" style="46" customWidth="1"/>
    <col min="4" max="4" width="12" style="46" customWidth="1"/>
    <col min="5" max="5" width="10.5703125" style="46" customWidth="1"/>
    <col min="6" max="7" width="9.140625" style="2"/>
    <col min="8" max="8" width="11.5703125" style="2" bestFit="1" customWidth="1"/>
    <col min="9" max="9" width="10.5703125" style="2" bestFit="1" customWidth="1"/>
    <col min="10" max="16384" width="9.140625" style="2"/>
  </cols>
  <sheetData>
    <row r="1" spans="1:10" ht="38.25" customHeight="1" x14ac:dyDescent="0.2">
      <c r="A1" s="53" t="s">
        <v>0</v>
      </c>
      <c r="B1" s="54" t="s">
        <v>1</v>
      </c>
      <c r="C1" s="55" t="s">
        <v>2</v>
      </c>
      <c r="D1" s="55" t="s">
        <v>28</v>
      </c>
      <c r="E1" s="56" t="s">
        <v>3</v>
      </c>
    </row>
    <row r="2" spans="1:10" x14ac:dyDescent="0.2">
      <c r="A2" s="61"/>
      <c r="B2" s="58"/>
      <c r="C2" s="59"/>
      <c r="D2" s="60"/>
      <c r="E2" s="60"/>
    </row>
    <row r="3" spans="1:10" x14ac:dyDescent="0.2">
      <c r="A3" s="57" t="s">
        <v>5</v>
      </c>
      <c r="B3" s="58"/>
      <c r="C3" s="59"/>
      <c r="D3" s="59"/>
      <c r="E3" s="2"/>
      <c r="F3" s="7"/>
      <c r="G3" s="7"/>
      <c r="H3" s="7"/>
    </row>
    <row r="4" spans="1:10" x14ac:dyDescent="0.2">
      <c r="A4" s="61"/>
      <c r="B4" s="62" t="s">
        <v>18</v>
      </c>
      <c r="C4" s="59">
        <f>C8+C14</f>
        <v>45290</v>
      </c>
      <c r="D4" s="59">
        <f>D8+D14</f>
        <v>45180.72</v>
      </c>
      <c r="E4" s="82">
        <f t="shared" ref="E4" si="0">D4/C4*100</f>
        <v>99.758710532126301</v>
      </c>
      <c r="F4" s="7"/>
      <c r="G4" s="7"/>
      <c r="H4" s="7"/>
    </row>
    <row r="5" spans="1:10" x14ac:dyDescent="0.2">
      <c r="A5" s="61"/>
      <c r="B5" s="62" t="s">
        <v>32</v>
      </c>
      <c r="C5" s="59"/>
      <c r="D5" s="59"/>
      <c r="E5" s="82"/>
      <c r="F5" s="7"/>
      <c r="G5" s="7"/>
      <c r="H5" s="7"/>
    </row>
    <row r="6" spans="1:10" x14ac:dyDescent="0.2">
      <c r="A6" s="61"/>
      <c r="B6" s="68" t="s">
        <v>33</v>
      </c>
      <c r="C6" s="59"/>
      <c r="D6" s="59"/>
      <c r="E6" s="82"/>
      <c r="F6" s="7"/>
      <c r="G6" s="7"/>
      <c r="H6" s="7"/>
    </row>
    <row r="7" spans="1:10" x14ac:dyDescent="0.2">
      <c r="A7" s="85">
        <v>7500</v>
      </c>
      <c r="B7" s="64" t="s">
        <v>21</v>
      </c>
      <c r="C7" s="65">
        <v>25000</v>
      </c>
      <c r="D7" s="65">
        <v>25000</v>
      </c>
      <c r="E7" s="82">
        <f>D7/C7*100</f>
        <v>100</v>
      </c>
      <c r="F7" s="7"/>
      <c r="G7" s="7"/>
      <c r="H7" s="7"/>
    </row>
    <row r="8" spans="1:10" x14ac:dyDescent="0.2">
      <c r="A8" s="85"/>
      <c r="B8" s="64" t="s">
        <v>17</v>
      </c>
      <c r="C8" s="65">
        <f>SUM(C7)</f>
        <v>25000</v>
      </c>
      <c r="D8" s="65">
        <f>SUM(D7)</f>
        <v>25000</v>
      </c>
      <c r="E8" s="82">
        <f>D8/C8*100</f>
        <v>100</v>
      </c>
      <c r="F8" s="7"/>
      <c r="G8" s="7"/>
      <c r="H8" s="7"/>
    </row>
    <row r="9" spans="1:10" x14ac:dyDescent="0.2">
      <c r="A9" s="85"/>
      <c r="B9" s="64"/>
      <c r="C9" s="65"/>
      <c r="D9" s="65"/>
      <c r="E9" s="82"/>
      <c r="F9" s="7"/>
      <c r="G9" s="7"/>
      <c r="H9" s="7"/>
    </row>
    <row r="10" spans="1:10" ht="25.5" x14ac:dyDescent="0.2">
      <c r="A10" s="85"/>
      <c r="B10" s="64" t="s">
        <v>34</v>
      </c>
      <c r="C10" s="65"/>
      <c r="D10" s="65"/>
      <c r="E10" s="82"/>
      <c r="F10" s="7"/>
      <c r="G10" s="7"/>
      <c r="H10" s="7"/>
    </row>
    <row r="11" spans="1:10" x14ac:dyDescent="0.2">
      <c r="A11" s="85">
        <v>7163</v>
      </c>
      <c r="B11" s="64" t="s">
        <v>20</v>
      </c>
      <c r="C11" s="65">
        <v>8290</v>
      </c>
      <c r="D11" s="65">
        <v>8180.72</v>
      </c>
      <c r="E11" s="82">
        <f t="shared" ref="E11:E77" si="1">D11/C11*100</f>
        <v>98.681785283474071</v>
      </c>
      <c r="F11" s="7"/>
      <c r="G11" s="7"/>
      <c r="H11" s="7"/>
      <c r="J11" s="51"/>
    </row>
    <row r="12" spans="1:10" x14ac:dyDescent="0.2">
      <c r="A12" s="85">
        <v>7683</v>
      </c>
      <c r="B12" s="64" t="s">
        <v>20</v>
      </c>
      <c r="C12" s="65">
        <v>10000</v>
      </c>
      <c r="D12" s="65">
        <v>10000</v>
      </c>
      <c r="E12" s="82">
        <f t="shared" si="1"/>
        <v>100</v>
      </c>
      <c r="F12" s="7"/>
      <c r="G12" s="7"/>
      <c r="H12" s="7"/>
    </row>
    <row r="13" spans="1:10" x14ac:dyDescent="0.2">
      <c r="A13" s="85">
        <v>7684</v>
      </c>
      <c r="B13" s="64" t="s">
        <v>20</v>
      </c>
      <c r="C13" s="65">
        <v>2000</v>
      </c>
      <c r="D13" s="65">
        <v>2000</v>
      </c>
      <c r="E13" s="82">
        <f t="shared" si="1"/>
        <v>100</v>
      </c>
      <c r="F13" s="7"/>
      <c r="G13" s="7"/>
      <c r="H13" s="7"/>
    </row>
    <row r="14" spans="1:10" x14ac:dyDescent="0.2">
      <c r="A14" s="63"/>
      <c r="B14" s="64" t="s">
        <v>17</v>
      </c>
      <c r="C14" s="78">
        <f>SUM(C11:C13)</f>
        <v>20290</v>
      </c>
      <c r="D14" s="78">
        <f>SUM(D11:D13)</f>
        <v>20180.72</v>
      </c>
      <c r="E14" s="82">
        <f t="shared" si="1"/>
        <v>99.461409561360284</v>
      </c>
      <c r="F14" s="7"/>
      <c r="G14" s="7"/>
      <c r="H14" s="7"/>
    </row>
    <row r="15" spans="1:10" x14ac:dyDescent="0.2">
      <c r="A15" s="63"/>
      <c r="B15" s="64"/>
      <c r="C15" s="78"/>
      <c r="D15" s="78"/>
      <c r="E15" s="82"/>
      <c r="F15" s="7"/>
      <c r="G15" s="7"/>
      <c r="H15" s="7"/>
    </row>
    <row r="16" spans="1:10" x14ac:dyDescent="0.2">
      <c r="A16" s="63"/>
      <c r="B16" s="64"/>
      <c r="C16" s="67"/>
      <c r="D16" s="67"/>
      <c r="E16" s="82"/>
      <c r="F16" s="7"/>
      <c r="G16" s="7"/>
      <c r="H16" s="7"/>
    </row>
    <row r="17" spans="1:8" x14ac:dyDescent="0.2">
      <c r="A17" s="57" t="s">
        <v>4</v>
      </c>
      <c r="B17" s="58"/>
      <c r="C17" s="59"/>
      <c r="D17" s="59"/>
      <c r="E17" s="82"/>
      <c r="F17" s="7"/>
      <c r="G17" s="7"/>
      <c r="H17" s="7"/>
    </row>
    <row r="18" spans="1:8" x14ac:dyDescent="0.2">
      <c r="A18" s="61"/>
      <c r="B18" s="62" t="s">
        <v>19</v>
      </c>
      <c r="C18" s="59">
        <f>C73+C82+C89+C110</f>
        <v>1057520</v>
      </c>
      <c r="D18" s="59">
        <f>D73+D82+D89+D110</f>
        <v>1057164.9100000001</v>
      </c>
      <c r="E18" s="82">
        <f t="shared" si="1"/>
        <v>99.966422384446645</v>
      </c>
      <c r="F18" s="7"/>
      <c r="G18" s="7"/>
      <c r="H18" s="7"/>
    </row>
    <row r="19" spans="1:8" x14ac:dyDescent="0.2">
      <c r="A19" s="61"/>
      <c r="B19" s="62" t="s">
        <v>32</v>
      </c>
      <c r="C19" s="59"/>
      <c r="D19" s="59"/>
      <c r="E19" s="82"/>
      <c r="F19" s="7"/>
      <c r="G19" s="7"/>
      <c r="H19" s="7"/>
    </row>
    <row r="20" spans="1:8" x14ac:dyDescent="0.2">
      <c r="A20" s="61"/>
      <c r="B20" s="68" t="s">
        <v>33</v>
      </c>
      <c r="C20" s="59"/>
      <c r="D20" s="59"/>
      <c r="E20" s="82"/>
      <c r="F20" s="7"/>
      <c r="G20" s="7"/>
      <c r="H20" s="7"/>
    </row>
    <row r="21" spans="1:8" x14ac:dyDescent="0.2">
      <c r="A21" s="86">
        <v>7100</v>
      </c>
      <c r="B21" s="70" t="s">
        <v>35</v>
      </c>
      <c r="C21" s="71">
        <v>13000</v>
      </c>
      <c r="D21" s="71">
        <v>13000</v>
      </c>
      <c r="E21" s="82">
        <f t="shared" si="1"/>
        <v>100</v>
      </c>
      <c r="F21" s="7"/>
      <c r="G21" s="7"/>
      <c r="H21" s="7"/>
    </row>
    <row r="22" spans="1:8" x14ac:dyDescent="0.2">
      <c r="A22" s="86">
        <v>7199</v>
      </c>
      <c r="B22" s="70" t="s">
        <v>36</v>
      </c>
      <c r="C22" s="71">
        <v>4700</v>
      </c>
      <c r="D22" s="71">
        <v>4700</v>
      </c>
      <c r="E22" s="82">
        <f t="shared" si="1"/>
        <v>100</v>
      </c>
      <c r="F22" s="7"/>
      <c r="G22" s="7"/>
      <c r="H22" s="7"/>
    </row>
    <row r="23" spans="1:8" x14ac:dyDescent="0.2">
      <c r="A23" s="86">
        <v>7230</v>
      </c>
      <c r="B23" s="70" t="s">
        <v>13</v>
      </c>
      <c r="C23" s="71">
        <v>7000</v>
      </c>
      <c r="D23" s="71">
        <v>7000</v>
      </c>
      <c r="E23" s="82">
        <f t="shared" si="1"/>
        <v>100</v>
      </c>
      <c r="F23" s="7"/>
      <c r="G23" s="7"/>
      <c r="H23" s="7"/>
    </row>
    <row r="24" spans="1:8" x14ac:dyDescent="0.2">
      <c r="A24" s="86">
        <v>7271</v>
      </c>
      <c r="B24" s="70" t="s">
        <v>37</v>
      </c>
      <c r="C24" s="71">
        <v>5000</v>
      </c>
      <c r="D24" s="71">
        <v>5000</v>
      </c>
      <c r="E24" s="82">
        <f t="shared" si="1"/>
        <v>100</v>
      </c>
      <c r="F24" s="7"/>
      <c r="G24" s="7"/>
      <c r="H24" s="7"/>
    </row>
    <row r="25" spans="1:8" x14ac:dyDescent="0.2">
      <c r="A25" s="86">
        <v>7305</v>
      </c>
      <c r="B25" s="70" t="s">
        <v>38</v>
      </c>
      <c r="C25" s="71">
        <v>4000</v>
      </c>
      <c r="D25" s="71">
        <v>4000</v>
      </c>
      <c r="E25" s="82">
        <f t="shared" si="1"/>
        <v>100</v>
      </c>
      <c r="F25" s="7"/>
      <c r="G25" s="7"/>
      <c r="H25" s="7"/>
    </row>
    <row r="26" spans="1:8" x14ac:dyDescent="0.2">
      <c r="A26" s="86">
        <v>7330</v>
      </c>
      <c r="B26" s="70" t="s">
        <v>39</v>
      </c>
      <c r="C26" s="71">
        <v>26000</v>
      </c>
      <c r="D26" s="71">
        <v>26000</v>
      </c>
      <c r="E26" s="82">
        <f t="shared" si="1"/>
        <v>100</v>
      </c>
      <c r="F26" s="7"/>
      <c r="G26" s="7"/>
      <c r="H26" s="7"/>
    </row>
    <row r="27" spans="1:8" x14ac:dyDescent="0.2">
      <c r="A27" s="86">
        <v>7331</v>
      </c>
      <c r="B27" s="70" t="s">
        <v>40</v>
      </c>
      <c r="C27" s="71">
        <v>13000</v>
      </c>
      <c r="D27" s="71">
        <v>12673.91</v>
      </c>
      <c r="E27" s="82">
        <f t="shared" si="1"/>
        <v>97.491615384615386</v>
      </c>
      <c r="F27" s="7"/>
      <c r="G27" s="7"/>
      <c r="H27" s="7"/>
    </row>
    <row r="28" spans="1:8" x14ac:dyDescent="0.2">
      <c r="A28" s="86">
        <v>7335</v>
      </c>
      <c r="B28" s="70" t="s">
        <v>41</v>
      </c>
      <c r="C28" s="71">
        <v>5000</v>
      </c>
      <c r="D28" s="71">
        <v>5000</v>
      </c>
      <c r="E28" s="82">
        <f t="shared" si="1"/>
        <v>100</v>
      </c>
      <c r="F28" s="7"/>
      <c r="G28" s="7"/>
      <c r="H28" s="7"/>
    </row>
    <row r="29" spans="1:8" x14ac:dyDescent="0.2">
      <c r="A29" s="86">
        <v>7367</v>
      </c>
      <c r="B29" s="70" t="s">
        <v>42</v>
      </c>
      <c r="C29" s="71">
        <v>5000</v>
      </c>
      <c r="D29" s="71">
        <v>5000</v>
      </c>
      <c r="E29" s="82">
        <f t="shared" si="1"/>
        <v>100</v>
      </c>
      <c r="F29" s="7"/>
      <c r="G29" s="7"/>
      <c r="H29" s="7"/>
    </row>
    <row r="30" spans="1:8" x14ac:dyDescent="0.2">
      <c r="A30" s="86">
        <v>7374</v>
      </c>
      <c r="B30" s="70" t="s">
        <v>43</v>
      </c>
      <c r="C30" s="71">
        <v>6000</v>
      </c>
      <c r="D30" s="71">
        <v>6000</v>
      </c>
      <c r="E30" s="82">
        <f t="shared" si="1"/>
        <v>100</v>
      </c>
      <c r="F30" s="7"/>
      <c r="G30" s="7"/>
      <c r="H30" s="7"/>
    </row>
    <row r="31" spans="1:8" x14ac:dyDescent="0.2">
      <c r="A31" s="86">
        <v>7403</v>
      </c>
      <c r="B31" s="70" t="s">
        <v>44</v>
      </c>
      <c r="C31" s="71">
        <v>6770</v>
      </c>
      <c r="D31" s="71">
        <v>6770</v>
      </c>
      <c r="E31" s="82">
        <f t="shared" si="1"/>
        <v>100</v>
      </c>
      <c r="F31" s="7"/>
      <c r="G31" s="7"/>
      <c r="H31" s="7"/>
    </row>
    <row r="32" spans="1:8" x14ac:dyDescent="0.2">
      <c r="A32" s="86">
        <v>7406</v>
      </c>
      <c r="B32" s="70" t="s">
        <v>45</v>
      </c>
      <c r="C32" s="71">
        <v>15000</v>
      </c>
      <c r="D32" s="71">
        <v>15000</v>
      </c>
      <c r="E32" s="82">
        <f t="shared" si="1"/>
        <v>100</v>
      </c>
      <c r="F32" s="7"/>
      <c r="G32" s="7"/>
      <c r="H32" s="7"/>
    </row>
    <row r="33" spans="1:10" x14ac:dyDescent="0.2">
      <c r="A33" s="86">
        <v>7445</v>
      </c>
      <c r="B33" s="70" t="s">
        <v>46</v>
      </c>
      <c r="C33" s="71">
        <v>2500</v>
      </c>
      <c r="D33" s="71">
        <v>2500</v>
      </c>
      <c r="E33" s="82">
        <f t="shared" si="1"/>
        <v>100</v>
      </c>
      <c r="F33" s="7"/>
      <c r="G33" s="7"/>
      <c r="H33" s="7"/>
    </row>
    <row r="34" spans="1:10" x14ac:dyDescent="0.2">
      <c r="A34" s="86">
        <v>7447</v>
      </c>
      <c r="B34" s="70" t="s">
        <v>12</v>
      </c>
      <c r="C34" s="71">
        <v>4000</v>
      </c>
      <c r="D34" s="71">
        <v>4000</v>
      </c>
      <c r="E34" s="82">
        <f t="shared" si="1"/>
        <v>100</v>
      </c>
      <c r="F34" s="7"/>
      <c r="G34" s="7"/>
      <c r="H34" s="7"/>
    </row>
    <row r="35" spans="1:10" x14ac:dyDescent="0.2">
      <c r="A35" s="86">
        <v>7461</v>
      </c>
      <c r="B35" s="70" t="s">
        <v>47</v>
      </c>
      <c r="C35" s="71">
        <v>3500</v>
      </c>
      <c r="D35" s="71">
        <v>3500</v>
      </c>
      <c r="E35" s="82">
        <f t="shared" si="1"/>
        <v>100</v>
      </c>
      <c r="F35" s="7"/>
      <c r="G35" s="7"/>
      <c r="H35" s="7"/>
    </row>
    <row r="36" spans="1:10" x14ac:dyDescent="0.2">
      <c r="A36" s="86">
        <v>7464</v>
      </c>
      <c r="B36" s="70" t="s">
        <v>48</v>
      </c>
      <c r="C36" s="71">
        <v>5000</v>
      </c>
      <c r="D36" s="71">
        <v>5000</v>
      </c>
      <c r="E36" s="82">
        <f t="shared" si="1"/>
        <v>100</v>
      </c>
      <c r="F36" s="7"/>
      <c r="G36" s="7"/>
      <c r="H36" s="7"/>
    </row>
    <row r="37" spans="1:10" x14ac:dyDescent="0.2">
      <c r="A37" s="86">
        <v>7468</v>
      </c>
      <c r="B37" s="70" t="s">
        <v>49</v>
      </c>
      <c r="C37" s="71">
        <v>5000</v>
      </c>
      <c r="D37" s="71">
        <v>5000</v>
      </c>
      <c r="E37" s="82">
        <f t="shared" si="1"/>
        <v>100</v>
      </c>
      <c r="G37" s="7"/>
      <c r="H37" s="7"/>
      <c r="J37" s="51"/>
    </row>
    <row r="38" spans="1:10" x14ac:dyDescent="0.2">
      <c r="A38" s="86">
        <v>7469</v>
      </c>
      <c r="B38" s="70" t="s">
        <v>50</v>
      </c>
      <c r="C38" s="71">
        <v>13000</v>
      </c>
      <c r="D38" s="71">
        <v>13000</v>
      </c>
      <c r="E38" s="82">
        <f t="shared" si="1"/>
        <v>100</v>
      </c>
      <c r="G38" s="7"/>
      <c r="H38" s="7"/>
      <c r="J38" s="51"/>
    </row>
    <row r="39" spans="1:10" x14ac:dyDescent="0.2">
      <c r="A39" s="86">
        <v>7472</v>
      </c>
      <c r="B39" s="70" t="s">
        <v>51</v>
      </c>
      <c r="C39" s="71">
        <v>6000</v>
      </c>
      <c r="D39" s="71">
        <v>6000</v>
      </c>
      <c r="E39" s="82">
        <f t="shared" si="1"/>
        <v>100</v>
      </c>
      <c r="G39" s="7"/>
      <c r="H39" s="7"/>
      <c r="J39" s="50"/>
    </row>
    <row r="40" spans="1:10" x14ac:dyDescent="0.2">
      <c r="A40" s="86">
        <v>7482</v>
      </c>
      <c r="B40" s="70" t="s">
        <v>52</v>
      </c>
      <c r="C40" s="71">
        <v>4000</v>
      </c>
      <c r="D40" s="71">
        <v>4000</v>
      </c>
      <c r="E40" s="82">
        <f t="shared" si="1"/>
        <v>100</v>
      </c>
      <c r="F40" s="7"/>
      <c r="G40" s="7"/>
      <c r="H40" s="7"/>
    </row>
    <row r="41" spans="1:10" x14ac:dyDescent="0.2">
      <c r="A41" s="86">
        <v>7489</v>
      </c>
      <c r="B41" s="70" t="s">
        <v>53</v>
      </c>
      <c r="C41" s="71">
        <v>9000</v>
      </c>
      <c r="D41" s="71">
        <v>9000</v>
      </c>
      <c r="E41" s="82">
        <f t="shared" si="1"/>
        <v>100</v>
      </c>
      <c r="F41" s="7"/>
      <c r="G41" s="7"/>
      <c r="H41" s="7"/>
    </row>
    <row r="42" spans="1:10" x14ac:dyDescent="0.2">
      <c r="A42" s="86">
        <v>7506</v>
      </c>
      <c r="B42" s="70" t="s">
        <v>54</v>
      </c>
      <c r="C42" s="71">
        <v>18000</v>
      </c>
      <c r="D42" s="71">
        <v>18000</v>
      </c>
      <c r="E42" s="82">
        <f t="shared" si="1"/>
        <v>100</v>
      </c>
      <c r="F42" s="7"/>
      <c r="G42" s="7"/>
      <c r="H42" s="7"/>
    </row>
    <row r="43" spans="1:10" x14ac:dyDescent="0.2">
      <c r="A43" s="86">
        <v>7524</v>
      </c>
      <c r="B43" s="70" t="s">
        <v>55</v>
      </c>
      <c r="C43" s="71">
        <v>35000</v>
      </c>
      <c r="D43" s="71">
        <v>35000</v>
      </c>
      <c r="E43" s="82">
        <f t="shared" si="1"/>
        <v>100</v>
      </c>
      <c r="F43" s="7"/>
      <c r="G43" s="7"/>
      <c r="H43" s="7"/>
    </row>
    <row r="44" spans="1:10" x14ac:dyDescent="0.2">
      <c r="A44" s="86">
        <v>7540</v>
      </c>
      <c r="B44" s="70" t="s">
        <v>56</v>
      </c>
      <c r="C44" s="71">
        <v>5000</v>
      </c>
      <c r="D44" s="71">
        <v>5000</v>
      </c>
      <c r="E44" s="82">
        <f t="shared" si="1"/>
        <v>100</v>
      </c>
      <c r="F44" s="7"/>
      <c r="G44" s="7"/>
      <c r="H44" s="7"/>
    </row>
    <row r="45" spans="1:10" x14ac:dyDescent="0.2">
      <c r="A45" s="86">
        <v>7565</v>
      </c>
      <c r="B45" s="70" t="s">
        <v>57</v>
      </c>
      <c r="C45" s="71">
        <v>4000</v>
      </c>
      <c r="D45" s="71">
        <v>4000</v>
      </c>
      <c r="E45" s="82">
        <f t="shared" si="1"/>
        <v>100</v>
      </c>
      <c r="F45" s="7"/>
      <c r="G45" s="7"/>
      <c r="H45" s="7"/>
    </row>
    <row r="46" spans="1:10" x14ac:dyDescent="0.2">
      <c r="A46" s="86">
        <v>7578</v>
      </c>
      <c r="B46" s="70" t="s">
        <v>58</v>
      </c>
      <c r="C46" s="71">
        <v>1000</v>
      </c>
      <c r="D46" s="71">
        <v>1000</v>
      </c>
      <c r="E46" s="82">
        <f t="shared" si="1"/>
        <v>100</v>
      </c>
      <c r="F46" s="7"/>
      <c r="G46" s="7"/>
      <c r="H46" s="7"/>
    </row>
    <row r="47" spans="1:10" x14ac:dyDescent="0.2">
      <c r="A47" s="86">
        <v>7580</v>
      </c>
      <c r="B47" s="70" t="s">
        <v>59</v>
      </c>
      <c r="C47" s="71">
        <v>15000</v>
      </c>
      <c r="D47" s="71">
        <v>15000</v>
      </c>
      <c r="E47" s="82">
        <f t="shared" si="1"/>
        <v>100</v>
      </c>
      <c r="F47" s="7"/>
      <c r="G47" s="7"/>
      <c r="H47" s="7"/>
    </row>
    <row r="48" spans="1:10" x14ac:dyDescent="0.2">
      <c r="A48" s="86">
        <v>7584</v>
      </c>
      <c r="B48" s="70" t="s">
        <v>60</v>
      </c>
      <c r="C48" s="71">
        <v>4000</v>
      </c>
      <c r="D48" s="71">
        <v>4000</v>
      </c>
      <c r="E48" s="82">
        <f t="shared" si="1"/>
        <v>100</v>
      </c>
      <c r="F48" s="7"/>
      <c r="G48" s="7"/>
      <c r="H48" s="7"/>
    </row>
    <row r="49" spans="1:10" x14ac:dyDescent="0.2">
      <c r="A49" s="86">
        <v>7595</v>
      </c>
      <c r="B49" s="70" t="s">
        <v>61</v>
      </c>
      <c r="C49" s="71">
        <v>9000</v>
      </c>
      <c r="D49" s="71">
        <v>9000</v>
      </c>
      <c r="E49" s="82">
        <f t="shared" si="1"/>
        <v>100</v>
      </c>
      <c r="F49" s="7"/>
      <c r="G49" s="7"/>
      <c r="H49" s="7"/>
    </row>
    <row r="50" spans="1:10" x14ac:dyDescent="0.2">
      <c r="A50" s="86">
        <v>7632</v>
      </c>
      <c r="B50" s="70" t="s">
        <v>62</v>
      </c>
      <c r="C50" s="71">
        <v>40000</v>
      </c>
      <c r="D50" s="71">
        <v>40000</v>
      </c>
      <c r="E50" s="82">
        <f t="shared" si="1"/>
        <v>100</v>
      </c>
      <c r="F50" s="7"/>
      <c r="G50" s="7"/>
      <c r="H50" s="7"/>
    </row>
    <row r="51" spans="1:10" x14ac:dyDescent="0.2">
      <c r="A51" s="86">
        <v>7639</v>
      </c>
      <c r="B51" s="70" t="s">
        <v>63</v>
      </c>
      <c r="C51" s="71">
        <v>25000</v>
      </c>
      <c r="D51" s="71">
        <v>25000</v>
      </c>
      <c r="E51" s="82">
        <f t="shared" si="1"/>
        <v>100</v>
      </c>
      <c r="F51" s="7"/>
      <c r="G51" s="7"/>
      <c r="H51" s="7"/>
    </row>
    <row r="52" spans="1:10" x14ac:dyDescent="0.2">
      <c r="A52" s="86">
        <v>7661</v>
      </c>
      <c r="B52" s="70" t="s">
        <v>64</v>
      </c>
      <c r="C52" s="71">
        <v>5000</v>
      </c>
      <c r="D52" s="71">
        <v>5000</v>
      </c>
      <c r="E52" s="82">
        <f t="shared" si="1"/>
        <v>100</v>
      </c>
      <c r="F52" s="7"/>
      <c r="G52" s="7"/>
      <c r="H52" s="7"/>
    </row>
    <row r="53" spans="1:10" x14ac:dyDescent="0.2">
      <c r="A53" s="86">
        <v>7699</v>
      </c>
      <c r="B53" s="70" t="s">
        <v>65</v>
      </c>
      <c r="C53" s="71">
        <v>14000</v>
      </c>
      <c r="D53" s="71">
        <v>14000</v>
      </c>
      <c r="E53" s="82">
        <f t="shared" si="1"/>
        <v>100</v>
      </c>
      <c r="F53" s="7"/>
      <c r="G53" s="7"/>
      <c r="H53" s="7"/>
    </row>
    <row r="54" spans="1:10" x14ac:dyDescent="0.2">
      <c r="A54" s="86">
        <v>7738</v>
      </c>
      <c r="B54" s="70" t="s">
        <v>66</v>
      </c>
      <c r="C54" s="71">
        <v>3000</v>
      </c>
      <c r="D54" s="71">
        <v>3000</v>
      </c>
      <c r="E54" s="82">
        <f t="shared" si="1"/>
        <v>100</v>
      </c>
      <c r="F54" s="7"/>
      <c r="G54" s="7"/>
      <c r="H54" s="7"/>
    </row>
    <row r="55" spans="1:10" x14ac:dyDescent="0.2">
      <c r="A55" s="86">
        <v>7753</v>
      </c>
      <c r="B55" s="70" t="s">
        <v>67</v>
      </c>
      <c r="C55" s="71">
        <v>3000</v>
      </c>
      <c r="D55" s="71">
        <v>3000</v>
      </c>
      <c r="E55" s="82">
        <f t="shared" si="1"/>
        <v>100</v>
      </c>
      <c r="G55" s="7"/>
      <c r="H55" s="7"/>
      <c r="J55" s="51"/>
    </row>
    <row r="56" spans="1:10" x14ac:dyDescent="0.2">
      <c r="A56" s="86">
        <v>7756</v>
      </c>
      <c r="B56" s="70" t="s">
        <v>68</v>
      </c>
      <c r="C56" s="71">
        <v>15000</v>
      </c>
      <c r="D56" s="71">
        <v>15000</v>
      </c>
      <c r="E56" s="82">
        <f t="shared" si="1"/>
        <v>100</v>
      </c>
      <c r="F56" s="7"/>
      <c r="G56" s="7"/>
      <c r="H56" s="7"/>
    </row>
    <row r="57" spans="1:10" x14ac:dyDescent="0.2">
      <c r="A57" s="86">
        <v>7762</v>
      </c>
      <c r="B57" s="70" t="s">
        <v>69</v>
      </c>
      <c r="C57" s="71">
        <v>5000</v>
      </c>
      <c r="D57" s="71">
        <v>5000</v>
      </c>
      <c r="E57" s="82">
        <f t="shared" si="1"/>
        <v>100</v>
      </c>
      <c r="F57" s="7"/>
      <c r="G57" s="7"/>
      <c r="H57" s="7"/>
    </row>
    <row r="58" spans="1:10" x14ac:dyDescent="0.2">
      <c r="A58" s="86">
        <v>7783</v>
      </c>
      <c r="B58" s="70" t="s">
        <v>70</v>
      </c>
      <c r="C58" s="71">
        <v>5000</v>
      </c>
      <c r="D58" s="71">
        <v>5000</v>
      </c>
      <c r="E58" s="82">
        <f t="shared" si="1"/>
        <v>100</v>
      </c>
      <c r="F58" s="7"/>
      <c r="G58" s="7"/>
      <c r="H58" s="7"/>
    </row>
    <row r="59" spans="1:10" x14ac:dyDescent="0.2">
      <c r="A59" s="86">
        <v>7784</v>
      </c>
      <c r="B59" s="70" t="s">
        <v>71</v>
      </c>
      <c r="C59" s="71">
        <v>4400</v>
      </c>
      <c r="D59" s="71">
        <v>4400</v>
      </c>
      <c r="E59" s="82">
        <f t="shared" si="1"/>
        <v>100</v>
      </c>
      <c r="F59" s="7"/>
      <c r="G59" s="7"/>
      <c r="H59" s="7"/>
    </row>
    <row r="60" spans="1:10" x14ac:dyDescent="0.2">
      <c r="A60" s="86">
        <v>7802</v>
      </c>
      <c r="B60" s="70" t="s">
        <v>72</v>
      </c>
      <c r="C60" s="71">
        <v>15000</v>
      </c>
      <c r="D60" s="71">
        <v>15000</v>
      </c>
      <c r="E60" s="82">
        <f t="shared" si="1"/>
        <v>100</v>
      </c>
      <c r="F60" s="7"/>
      <c r="G60" s="7"/>
      <c r="J60" s="51"/>
    </row>
    <row r="61" spans="1:10" x14ac:dyDescent="0.2">
      <c r="A61" s="86">
        <v>7832</v>
      </c>
      <c r="B61" s="70" t="s">
        <v>73</v>
      </c>
      <c r="C61" s="71">
        <v>25000</v>
      </c>
      <c r="D61" s="71">
        <v>25000</v>
      </c>
      <c r="E61" s="82">
        <f t="shared" si="1"/>
        <v>100</v>
      </c>
      <c r="F61" s="7"/>
      <c r="G61" s="7"/>
      <c r="H61" s="7"/>
    </row>
    <row r="62" spans="1:10" x14ac:dyDescent="0.2">
      <c r="A62" s="86">
        <v>7844</v>
      </c>
      <c r="B62" s="70" t="s">
        <v>74</v>
      </c>
      <c r="C62" s="71">
        <v>11000</v>
      </c>
      <c r="D62" s="71">
        <v>11000</v>
      </c>
      <c r="E62" s="82">
        <f t="shared" si="1"/>
        <v>100</v>
      </c>
      <c r="F62" s="7"/>
      <c r="G62" s="7"/>
      <c r="H62" s="7"/>
    </row>
    <row r="63" spans="1:10" x14ac:dyDescent="0.2">
      <c r="A63" s="86">
        <v>7853</v>
      </c>
      <c r="B63" s="70" t="s">
        <v>75</v>
      </c>
      <c r="C63" s="71">
        <v>25000</v>
      </c>
      <c r="D63" s="71">
        <v>25000</v>
      </c>
      <c r="E63" s="82">
        <f t="shared" si="1"/>
        <v>100</v>
      </c>
      <c r="F63" s="7"/>
      <c r="G63" s="7"/>
      <c r="H63" s="7"/>
    </row>
    <row r="64" spans="1:10" x14ac:dyDescent="0.2">
      <c r="A64" s="86">
        <v>7885</v>
      </c>
      <c r="B64" s="70" t="s">
        <v>69</v>
      </c>
      <c r="C64" s="71">
        <v>9000</v>
      </c>
      <c r="D64" s="71">
        <v>9000</v>
      </c>
      <c r="E64" s="82">
        <f t="shared" si="1"/>
        <v>100</v>
      </c>
      <c r="F64" s="7"/>
      <c r="G64" s="7"/>
      <c r="H64" s="7"/>
    </row>
    <row r="65" spans="1:8" x14ac:dyDescent="0.2">
      <c r="A65" s="86">
        <v>7910</v>
      </c>
      <c r="B65" s="70" t="s">
        <v>76</v>
      </c>
      <c r="C65" s="71">
        <v>2000</v>
      </c>
      <c r="D65" s="71">
        <v>2000</v>
      </c>
      <c r="E65" s="82">
        <f t="shared" si="1"/>
        <v>100</v>
      </c>
      <c r="F65" s="7"/>
      <c r="G65" s="7"/>
      <c r="H65" s="7"/>
    </row>
    <row r="66" spans="1:8" x14ac:dyDescent="0.2">
      <c r="A66" s="86">
        <v>7935</v>
      </c>
      <c r="B66" s="70" t="s">
        <v>77</v>
      </c>
      <c r="C66" s="71">
        <v>4700</v>
      </c>
      <c r="D66" s="71">
        <v>4700</v>
      </c>
      <c r="E66" s="82">
        <f t="shared" si="1"/>
        <v>100</v>
      </c>
      <c r="F66" s="7"/>
      <c r="G66" s="7"/>
      <c r="H66" s="7"/>
    </row>
    <row r="67" spans="1:8" x14ac:dyDescent="0.2">
      <c r="A67" s="86">
        <v>7974</v>
      </c>
      <c r="B67" s="70" t="s">
        <v>78</v>
      </c>
      <c r="C67" s="71">
        <v>11000</v>
      </c>
      <c r="D67" s="71">
        <v>11000</v>
      </c>
      <c r="E67" s="82">
        <f t="shared" si="1"/>
        <v>100</v>
      </c>
      <c r="F67" s="7"/>
      <c r="G67" s="7"/>
      <c r="H67" s="7"/>
    </row>
    <row r="68" spans="1:8" x14ac:dyDescent="0.2">
      <c r="A68" s="86">
        <v>7985</v>
      </c>
      <c r="B68" s="70" t="s">
        <v>79</v>
      </c>
      <c r="C68" s="71">
        <v>3000</v>
      </c>
      <c r="D68" s="71">
        <v>3000</v>
      </c>
      <c r="E68" s="82">
        <f t="shared" si="1"/>
        <v>100</v>
      </c>
      <c r="F68" s="7"/>
      <c r="G68" s="7"/>
      <c r="H68" s="7"/>
    </row>
    <row r="69" spans="1:8" x14ac:dyDescent="0.2">
      <c r="A69" s="86">
        <v>8042</v>
      </c>
      <c r="B69" s="70" t="s">
        <v>80</v>
      </c>
      <c r="C69" s="71">
        <v>32000</v>
      </c>
      <c r="D69" s="71">
        <v>32000</v>
      </c>
      <c r="E69" s="82">
        <f t="shared" si="1"/>
        <v>100</v>
      </c>
      <c r="F69" s="7"/>
      <c r="G69" s="7"/>
      <c r="H69" s="7"/>
    </row>
    <row r="70" spans="1:8" x14ac:dyDescent="0.2">
      <c r="A70" s="86">
        <v>8044</v>
      </c>
      <c r="B70" s="70" t="s">
        <v>81</v>
      </c>
      <c r="C70" s="71">
        <v>9000</v>
      </c>
      <c r="D70" s="71">
        <v>9000</v>
      </c>
      <c r="E70" s="82">
        <f t="shared" si="1"/>
        <v>100</v>
      </c>
      <c r="F70" s="7"/>
      <c r="G70" s="7"/>
      <c r="H70" s="7"/>
    </row>
    <row r="71" spans="1:8" x14ac:dyDescent="0.2">
      <c r="A71" s="86">
        <v>8062</v>
      </c>
      <c r="B71" s="70" t="s">
        <v>82</v>
      </c>
      <c r="C71" s="71">
        <v>3500</v>
      </c>
      <c r="D71" s="71">
        <v>3500</v>
      </c>
      <c r="E71" s="82">
        <f t="shared" si="1"/>
        <v>100</v>
      </c>
      <c r="F71" s="7"/>
      <c r="G71" s="7"/>
    </row>
    <row r="72" spans="1:8" x14ac:dyDescent="0.2">
      <c r="A72" s="86">
        <v>8153</v>
      </c>
      <c r="B72" s="70" t="s">
        <v>83</v>
      </c>
      <c r="C72" s="72">
        <v>15000</v>
      </c>
      <c r="D72" s="72">
        <v>15000</v>
      </c>
      <c r="E72" s="82">
        <f t="shared" si="1"/>
        <v>100</v>
      </c>
      <c r="F72" s="7"/>
      <c r="G72" s="7"/>
      <c r="H72" s="7"/>
    </row>
    <row r="73" spans="1:8" x14ac:dyDescent="0.2">
      <c r="A73" s="86"/>
      <c r="B73" s="70" t="s">
        <v>17</v>
      </c>
      <c r="C73" s="72">
        <f>SUM(C21:C72)</f>
        <v>538070</v>
      </c>
      <c r="D73" s="72">
        <f>SUM(D21:D72)</f>
        <v>537743.91</v>
      </c>
      <c r="E73" s="82">
        <f t="shared" si="1"/>
        <v>99.939396361068262</v>
      </c>
      <c r="F73" s="7"/>
      <c r="G73" s="7"/>
      <c r="H73" s="7"/>
    </row>
    <row r="74" spans="1:8" x14ac:dyDescent="0.2">
      <c r="A74" s="86"/>
      <c r="B74" s="70"/>
      <c r="C74" s="72"/>
      <c r="D74" s="72"/>
      <c r="E74" s="82"/>
      <c r="F74" s="7"/>
      <c r="G74" s="7"/>
      <c r="H74" s="7"/>
    </row>
    <row r="75" spans="1:8" ht="25.5" x14ac:dyDescent="0.2">
      <c r="A75" s="86"/>
      <c r="B75" s="70" t="s">
        <v>84</v>
      </c>
      <c r="C75" s="73"/>
      <c r="D75" s="73"/>
      <c r="E75" s="82"/>
      <c r="F75" s="7"/>
      <c r="G75" s="7"/>
      <c r="H75" s="7"/>
    </row>
    <row r="76" spans="1:8" x14ac:dyDescent="0.2">
      <c r="A76" s="86">
        <v>7168</v>
      </c>
      <c r="B76" s="70" t="s">
        <v>29</v>
      </c>
      <c r="C76" s="71">
        <v>26160</v>
      </c>
      <c r="D76" s="71">
        <v>26156</v>
      </c>
      <c r="E76" s="82">
        <f t="shared" si="1"/>
        <v>99.984709480122319</v>
      </c>
      <c r="F76" s="7"/>
      <c r="G76" s="7"/>
      <c r="H76" s="7"/>
    </row>
    <row r="77" spans="1:8" x14ac:dyDescent="0.2">
      <c r="A77" s="86">
        <v>7170</v>
      </c>
      <c r="B77" s="70" t="s">
        <v>29</v>
      </c>
      <c r="C77" s="71">
        <v>45000</v>
      </c>
      <c r="D77" s="71">
        <v>45000</v>
      </c>
      <c r="E77" s="82">
        <f t="shared" si="1"/>
        <v>100</v>
      </c>
      <c r="F77" s="7"/>
      <c r="G77" s="7"/>
      <c r="H77" s="7"/>
    </row>
    <row r="78" spans="1:8" x14ac:dyDescent="0.2">
      <c r="A78" s="86">
        <v>7501</v>
      </c>
      <c r="B78" s="70" t="s">
        <v>85</v>
      </c>
      <c r="C78" s="71">
        <v>6000</v>
      </c>
      <c r="D78" s="71">
        <v>6000</v>
      </c>
      <c r="E78" s="82">
        <f t="shared" ref="E78:E144" si="2">D78/C78*100</f>
        <v>100</v>
      </c>
      <c r="F78" s="7"/>
      <c r="G78" s="7"/>
      <c r="H78" s="7"/>
    </row>
    <row r="79" spans="1:8" x14ac:dyDescent="0.2">
      <c r="A79" s="86">
        <v>7729</v>
      </c>
      <c r="B79" s="70" t="s">
        <v>86</v>
      </c>
      <c r="C79" s="71">
        <v>108000</v>
      </c>
      <c r="D79" s="71">
        <v>108000</v>
      </c>
      <c r="E79" s="82">
        <f t="shared" si="2"/>
        <v>100</v>
      </c>
      <c r="F79" s="7"/>
      <c r="G79" s="7"/>
    </row>
    <row r="80" spans="1:8" x14ac:dyDescent="0.2">
      <c r="A80" s="86">
        <v>7927</v>
      </c>
      <c r="B80" s="70" t="s">
        <v>12</v>
      </c>
      <c r="C80" s="71">
        <v>10000</v>
      </c>
      <c r="D80" s="71">
        <v>10000</v>
      </c>
      <c r="E80" s="82">
        <f t="shared" si="2"/>
        <v>100</v>
      </c>
      <c r="F80" s="7"/>
      <c r="G80" s="7"/>
      <c r="H80" s="7"/>
    </row>
    <row r="81" spans="1:8" x14ac:dyDescent="0.2">
      <c r="A81" s="86">
        <v>8054</v>
      </c>
      <c r="B81" s="70" t="s">
        <v>87</v>
      </c>
      <c r="C81" s="71">
        <v>10000</v>
      </c>
      <c r="D81" s="71">
        <v>10000</v>
      </c>
      <c r="E81" s="82">
        <f t="shared" si="2"/>
        <v>100</v>
      </c>
      <c r="F81" s="7"/>
      <c r="G81" s="7"/>
      <c r="H81" s="7"/>
    </row>
    <row r="82" spans="1:8" x14ac:dyDescent="0.2">
      <c r="A82" s="86"/>
      <c r="B82" s="70" t="s">
        <v>17</v>
      </c>
      <c r="C82" s="71">
        <f>SUM(C76:C81)</f>
        <v>205160</v>
      </c>
      <c r="D82" s="71">
        <f>SUM(D76:D81)</f>
        <v>205156</v>
      </c>
      <c r="E82" s="82">
        <f t="shared" si="2"/>
        <v>99.998050302203154</v>
      </c>
      <c r="F82" s="7"/>
      <c r="G82" s="7"/>
      <c r="H82" s="7"/>
    </row>
    <row r="83" spans="1:8" x14ac:dyDescent="0.2">
      <c r="A83" s="86"/>
      <c r="B83" s="70"/>
      <c r="C83" s="71"/>
      <c r="D83" s="71"/>
      <c r="E83" s="82"/>
      <c r="F83" s="7"/>
      <c r="G83" s="7"/>
      <c r="H83" s="7"/>
    </row>
    <row r="84" spans="1:8" ht="25.5" x14ac:dyDescent="0.2">
      <c r="A84" s="86"/>
      <c r="B84" s="70" t="s">
        <v>34</v>
      </c>
      <c r="C84" s="73"/>
      <c r="D84" s="73"/>
      <c r="E84" s="82"/>
      <c r="F84" s="7"/>
      <c r="G84" s="7"/>
      <c r="H84" s="7"/>
    </row>
    <row r="85" spans="1:8" x14ac:dyDescent="0.2">
      <c r="A85" s="86">
        <v>7449</v>
      </c>
      <c r="B85" s="70" t="s">
        <v>12</v>
      </c>
      <c r="C85" s="71">
        <v>7800</v>
      </c>
      <c r="D85" s="71">
        <v>7800</v>
      </c>
      <c r="E85" s="82">
        <f t="shared" si="2"/>
        <v>100</v>
      </c>
      <c r="F85" s="7"/>
      <c r="G85" s="7"/>
      <c r="H85" s="7"/>
    </row>
    <row r="86" spans="1:8" x14ac:dyDescent="0.2">
      <c r="A86" s="86">
        <v>7564</v>
      </c>
      <c r="B86" s="70" t="s">
        <v>88</v>
      </c>
      <c r="C86" s="71">
        <v>7000</v>
      </c>
      <c r="D86" s="71">
        <v>7000</v>
      </c>
      <c r="E86" s="82">
        <f t="shared" si="2"/>
        <v>100</v>
      </c>
      <c r="F86" s="7"/>
      <c r="G86" s="7"/>
      <c r="H86" s="7"/>
    </row>
    <row r="87" spans="1:8" x14ac:dyDescent="0.2">
      <c r="A87" s="86">
        <v>7612</v>
      </c>
      <c r="B87" s="70" t="s">
        <v>89</v>
      </c>
      <c r="C87" s="71">
        <v>11000</v>
      </c>
      <c r="D87" s="71">
        <v>11000</v>
      </c>
      <c r="E87" s="82">
        <f t="shared" si="2"/>
        <v>100</v>
      </c>
      <c r="F87" s="7"/>
      <c r="G87" s="7"/>
      <c r="H87" s="7"/>
    </row>
    <row r="88" spans="1:8" x14ac:dyDescent="0.2">
      <c r="A88" s="86">
        <v>7694</v>
      </c>
      <c r="B88" s="70" t="s">
        <v>90</v>
      </c>
      <c r="C88" s="71">
        <v>5000</v>
      </c>
      <c r="D88" s="71">
        <v>5000</v>
      </c>
      <c r="E88" s="82">
        <f t="shared" si="2"/>
        <v>100</v>
      </c>
      <c r="F88" s="7"/>
      <c r="G88" s="7"/>
      <c r="H88" s="7"/>
    </row>
    <row r="89" spans="1:8" x14ac:dyDescent="0.2">
      <c r="A89" s="86"/>
      <c r="B89" s="70" t="s">
        <v>17</v>
      </c>
      <c r="C89" s="71">
        <f>SUM(C85:C88)</f>
        <v>30800</v>
      </c>
      <c r="D89" s="71">
        <f>SUM(D85:D88)</f>
        <v>30800</v>
      </c>
      <c r="E89" s="82">
        <f t="shared" si="2"/>
        <v>100</v>
      </c>
      <c r="F89" s="7"/>
      <c r="G89" s="7"/>
      <c r="H89" s="7"/>
    </row>
    <row r="90" spans="1:8" x14ac:dyDescent="0.2">
      <c r="A90" s="86"/>
      <c r="B90" s="70"/>
      <c r="C90" s="71"/>
      <c r="D90" s="71"/>
      <c r="E90" s="82"/>
      <c r="F90" s="7"/>
      <c r="G90" s="7"/>
      <c r="H90" s="7"/>
    </row>
    <row r="91" spans="1:8" x14ac:dyDescent="0.2">
      <c r="A91" s="86"/>
      <c r="B91" s="70" t="s">
        <v>91</v>
      </c>
      <c r="C91" s="73"/>
      <c r="D91" s="73"/>
      <c r="E91" s="82"/>
      <c r="F91" s="7"/>
      <c r="G91" s="7"/>
      <c r="H91" s="7"/>
    </row>
    <row r="92" spans="1:8" x14ac:dyDescent="0.2">
      <c r="A92" s="86">
        <v>7453</v>
      </c>
      <c r="B92" s="70" t="s">
        <v>92</v>
      </c>
      <c r="C92" s="71">
        <v>8000</v>
      </c>
      <c r="D92" s="71">
        <v>8000</v>
      </c>
      <c r="E92" s="82">
        <f t="shared" si="2"/>
        <v>100</v>
      </c>
      <c r="F92" s="7"/>
      <c r="G92" s="7"/>
      <c r="H92" s="7"/>
    </row>
    <row r="93" spans="1:8" x14ac:dyDescent="0.2">
      <c r="A93" s="86">
        <v>7560</v>
      </c>
      <c r="B93" s="70" t="s">
        <v>93</v>
      </c>
      <c r="C93" s="71">
        <v>8190</v>
      </c>
      <c r="D93" s="71">
        <v>8165</v>
      </c>
      <c r="E93" s="82">
        <f t="shared" si="2"/>
        <v>99.694749694749703</v>
      </c>
      <c r="F93" s="7"/>
      <c r="G93" s="7"/>
      <c r="H93" s="7"/>
    </row>
    <row r="94" spans="1:8" x14ac:dyDescent="0.2">
      <c r="A94" s="86">
        <v>7567</v>
      </c>
      <c r="B94" s="70" t="s">
        <v>94</v>
      </c>
      <c r="C94" s="71">
        <v>24500</v>
      </c>
      <c r="D94" s="71">
        <v>24500</v>
      </c>
      <c r="E94" s="82">
        <f t="shared" si="2"/>
        <v>100</v>
      </c>
      <c r="F94" s="7"/>
      <c r="G94" s="7"/>
      <c r="H94" s="7"/>
    </row>
    <row r="95" spans="1:8" x14ac:dyDescent="0.2">
      <c r="A95" s="86">
        <v>7572</v>
      </c>
      <c r="B95" s="70" t="s">
        <v>95</v>
      </c>
      <c r="C95" s="71">
        <v>13500</v>
      </c>
      <c r="D95" s="71">
        <v>13500</v>
      </c>
      <c r="E95" s="82">
        <f t="shared" si="2"/>
        <v>100</v>
      </c>
      <c r="F95" s="7"/>
      <c r="G95" s="7"/>
      <c r="H95" s="7"/>
    </row>
    <row r="96" spans="1:8" x14ac:dyDescent="0.2">
      <c r="A96" s="86">
        <v>7609</v>
      </c>
      <c r="B96" s="70" t="s">
        <v>96</v>
      </c>
      <c r="C96" s="71">
        <v>10000</v>
      </c>
      <c r="D96" s="71">
        <v>10000</v>
      </c>
      <c r="E96" s="82">
        <f t="shared" si="2"/>
        <v>100</v>
      </c>
      <c r="F96" s="7"/>
      <c r="G96" s="7"/>
      <c r="H96" s="7"/>
    </row>
    <row r="97" spans="1:8" x14ac:dyDescent="0.2">
      <c r="A97" s="86">
        <v>7690</v>
      </c>
      <c r="B97" s="70" t="s">
        <v>97</v>
      </c>
      <c r="C97" s="71">
        <v>15000</v>
      </c>
      <c r="D97" s="71">
        <v>15000</v>
      </c>
      <c r="E97" s="82">
        <f t="shared" si="2"/>
        <v>100</v>
      </c>
      <c r="F97" s="7"/>
      <c r="G97" s="7"/>
      <c r="H97" s="7"/>
    </row>
    <row r="98" spans="1:8" x14ac:dyDescent="0.2">
      <c r="A98" s="86">
        <v>7739</v>
      </c>
      <c r="B98" s="70" t="s">
        <v>98</v>
      </c>
      <c r="C98" s="71">
        <v>22000</v>
      </c>
      <c r="D98" s="71">
        <v>22000</v>
      </c>
      <c r="E98" s="82">
        <f t="shared" si="2"/>
        <v>100</v>
      </c>
      <c r="F98" s="7"/>
      <c r="G98" s="7"/>
      <c r="H98" s="7"/>
    </row>
    <row r="99" spans="1:8" x14ac:dyDescent="0.2">
      <c r="A99" s="86">
        <v>7740</v>
      </c>
      <c r="B99" s="70" t="s">
        <v>99</v>
      </c>
      <c r="C99" s="71">
        <v>28000</v>
      </c>
      <c r="D99" s="71">
        <v>28000</v>
      </c>
      <c r="E99" s="82">
        <f t="shared" si="2"/>
        <v>100</v>
      </c>
      <c r="F99" s="7"/>
      <c r="G99" s="7"/>
      <c r="H99" s="7"/>
    </row>
    <row r="100" spans="1:8" x14ac:dyDescent="0.2">
      <c r="A100" s="86">
        <v>7797</v>
      </c>
      <c r="B100" s="70" t="s">
        <v>100</v>
      </c>
      <c r="C100" s="72">
        <v>27500</v>
      </c>
      <c r="D100" s="72">
        <v>27500</v>
      </c>
      <c r="E100" s="82">
        <f t="shared" si="2"/>
        <v>100</v>
      </c>
      <c r="F100" s="7"/>
      <c r="G100" s="7"/>
      <c r="H100" s="7"/>
    </row>
    <row r="101" spans="1:8" x14ac:dyDescent="0.2">
      <c r="A101" s="87">
        <v>7801</v>
      </c>
      <c r="B101" s="74" t="s">
        <v>72</v>
      </c>
      <c r="C101" s="71">
        <v>14000</v>
      </c>
      <c r="D101" s="71">
        <v>14000</v>
      </c>
      <c r="E101" s="82">
        <f t="shared" si="2"/>
        <v>100</v>
      </c>
      <c r="F101" s="7"/>
      <c r="G101" s="7"/>
      <c r="H101" s="7"/>
    </row>
    <row r="102" spans="1:8" x14ac:dyDescent="0.2">
      <c r="A102" s="86">
        <v>7839</v>
      </c>
      <c r="B102" s="70" t="s">
        <v>101</v>
      </c>
      <c r="C102" s="71">
        <v>2700</v>
      </c>
      <c r="D102" s="71">
        <v>2700</v>
      </c>
      <c r="E102" s="82">
        <f t="shared" si="2"/>
        <v>100</v>
      </c>
      <c r="F102" s="7"/>
      <c r="G102" s="7"/>
      <c r="H102" s="7"/>
    </row>
    <row r="103" spans="1:8" x14ac:dyDescent="0.2">
      <c r="A103" s="86">
        <v>7979</v>
      </c>
      <c r="B103" s="70" t="s">
        <v>102</v>
      </c>
      <c r="C103" s="71">
        <v>3100</v>
      </c>
      <c r="D103" s="71">
        <v>3100</v>
      </c>
      <c r="E103" s="82">
        <f t="shared" si="2"/>
        <v>100</v>
      </c>
      <c r="F103" s="7"/>
      <c r="G103" s="7"/>
      <c r="H103" s="7"/>
    </row>
    <row r="104" spans="1:8" x14ac:dyDescent="0.2">
      <c r="A104" s="86">
        <v>7981</v>
      </c>
      <c r="B104" s="70" t="s">
        <v>103</v>
      </c>
      <c r="C104" s="71">
        <v>24000</v>
      </c>
      <c r="D104" s="71">
        <v>24000</v>
      </c>
      <c r="E104" s="82">
        <f t="shared" si="2"/>
        <v>100</v>
      </c>
      <c r="F104" s="7"/>
      <c r="G104" s="7"/>
      <c r="H104" s="7"/>
    </row>
    <row r="105" spans="1:8" x14ac:dyDescent="0.2">
      <c r="A105" s="86">
        <v>8035</v>
      </c>
      <c r="B105" s="70" t="s">
        <v>104</v>
      </c>
      <c r="C105" s="71">
        <v>12000</v>
      </c>
      <c r="D105" s="71">
        <v>12000</v>
      </c>
      <c r="E105" s="82">
        <f t="shared" si="2"/>
        <v>100</v>
      </c>
      <c r="F105" s="7"/>
      <c r="G105" s="7"/>
      <c r="H105" s="7"/>
    </row>
    <row r="106" spans="1:8" x14ac:dyDescent="0.2">
      <c r="A106" s="86">
        <v>8055</v>
      </c>
      <c r="B106" s="70" t="s">
        <v>82</v>
      </c>
      <c r="C106" s="71">
        <v>27000</v>
      </c>
      <c r="D106" s="71">
        <v>27000</v>
      </c>
      <c r="E106" s="82">
        <f t="shared" si="2"/>
        <v>100</v>
      </c>
      <c r="F106" s="7"/>
      <c r="G106" s="7"/>
      <c r="H106" s="7"/>
    </row>
    <row r="107" spans="1:8" x14ac:dyDescent="0.2">
      <c r="A107" s="86">
        <v>8058</v>
      </c>
      <c r="B107" s="70" t="s">
        <v>105</v>
      </c>
      <c r="C107" s="71">
        <v>5000</v>
      </c>
      <c r="D107" s="71">
        <v>5000</v>
      </c>
      <c r="E107" s="82">
        <f t="shared" si="2"/>
        <v>100</v>
      </c>
      <c r="F107" s="7"/>
      <c r="G107" s="7"/>
      <c r="H107" s="7"/>
    </row>
    <row r="108" spans="1:8" x14ac:dyDescent="0.2">
      <c r="A108" s="86">
        <v>8107</v>
      </c>
      <c r="B108" s="70" t="s">
        <v>106</v>
      </c>
      <c r="C108" s="71">
        <v>19000</v>
      </c>
      <c r="D108" s="71">
        <v>19000</v>
      </c>
      <c r="E108" s="82">
        <f t="shared" si="2"/>
        <v>100</v>
      </c>
      <c r="F108" s="7"/>
      <c r="G108" s="7"/>
      <c r="H108" s="7"/>
    </row>
    <row r="109" spans="1:8" x14ac:dyDescent="0.2">
      <c r="A109" s="86">
        <v>8112</v>
      </c>
      <c r="B109" s="70" t="s">
        <v>107</v>
      </c>
      <c r="C109" s="71">
        <v>20000</v>
      </c>
      <c r="D109" s="71">
        <v>20000</v>
      </c>
      <c r="E109" s="82">
        <f t="shared" si="2"/>
        <v>100</v>
      </c>
      <c r="F109" s="7"/>
      <c r="G109" s="7"/>
      <c r="H109" s="7"/>
    </row>
    <row r="110" spans="1:8" x14ac:dyDescent="0.2">
      <c r="A110" s="86"/>
      <c r="B110" s="70" t="s">
        <v>17</v>
      </c>
      <c r="C110" s="71">
        <f>SUM(C92:C109)</f>
        <v>283490</v>
      </c>
      <c r="D110" s="71">
        <f>SUM(D92:D109)</f>
        <v>283465</v>
      </c>
      <c r="E110" s="82">
        <f t="shared" si="2"/>
        <v>99.991181346784714</v>
      </c>
      <c r="F110" s="7"/>
      <c r="G110" s="7"/>
      <c r="H110" s="7"/>
    </row>
    <row r="111" spans="1:8" x14ac:dyDescent="0.2">
      <c r="A111" s="69"/>
      <c r="B111" s="70"/>
      <c r="C111" s="71"/>
      <c r="D111" s="71"/>
      <c r="E111" s="82"/>
      <c r="F111" s="7"/>
      <c r="G111" s="7"/>
      <c r="H111" s="7"/>
    </row>
    <row r="112" spans="1:8" x14ac:dyDescent="0.2">
      <c r="A112" s="76"/>
      <c r="B112" s="70"/>
      <c r="C112" s="78"/>
      <c r="D112" s="78"/>
      <c r="E112" s="88"/>
      <c r="F112" s="7"/>
      <c r="G112" s="7"/>
      <c r="H112" s="7"/>
    </row>
    <row r="113" spans="1:10" x14ac:dyDescent="0.2">
      <c r="A113" s="57" t="s">
        <v>6</v>
      </c>
      <c r="B113" s="58"/>
      <c r="C113" s="59"/>
      <c r="D113" s="59"/>
      <c r="E113" s="82"/>
      <c r="F113" s="7"/>
      <c r="G113" s="7"/>
      <c r="H113" s="7"/>
    </row>
    <row r="114" spans="1:10" x14ac:dyDescent="0.2">
      <c r="A114" s="61"/>
      <c r="B114" s="62" t="s">
        <v>19</v>
      </c>
      <c r="C114" s="59">
        <f>C129+C133</f>
        <v>113800</v>
      </c>
      <c r="D114" s="59">
        <f>D129+D133</f>
        <v>112658</v>
      </c>
      <c r="E114" s="82">
        <f t="shared" si="2"/>
        <v>98.996485061511422</v>
      </c>
      <c r="F114" s="7"/>
      <c r="G114" s="7"/>
      <c r="H114" s="7"/>
    </row>
    <row r="115" spans="1:10" x14ac:dyDescent="0.2">
      <c r="A115" s="61"/>
      <c r="B115" s="62" t="s">
        <v>32</v>
      </c>
      <c r="C115" s="59"/>
      <c r="D115" s="59"/>
      <c r="E115" s="82"/>
      <c r="F115" s="7"/>
      <c r="G115" s="7"/>
      <c r="H115" s="7"/>
    </row>
    <row r="116" spans="1:10" x14ac:dyDescent="0.2">
      <c r="A116" s="61"/>
      <c r="B116" s="68" t="s">
        <v>33</v>
      </c>
      <c r="C116" s="59"/>
      <c r="D116" s="59"/>
      <c r="E116" s="82"/>
      <c r="F116" s="7"/>
      <c r="G116" s="7"/>
      <c r="H116" s="7"/>
    </row>
    <row r="117" spans="1:10" ht="25.5" x14ac:dyDescent="0.2">
      <c r="A117" s="63">
        <v>7128</v>
      </c>
      <c r="B117" s="64" t="s">
        <v>108</v>
      </c>
      <c r="C117" s="65">
        <v>5000</v>
      </c>
      <c r="D117" s="65">
        <v>5000</v>
      </c>
      <c r="E117" s="82">
        <f t="shared" si="2"/>
        <v>100</v>
      </c>
      <c r="F117" s="7"/>
      <c r="G117" s="7"/>
      <c r="H117" s="7"/>
    </row>
    <row r="118" spans="1:10" x14ac:dyDescent="0.2">
      <c r="A118" s="63">
        <v>7289</v>
      </c>
      <c r="B118" s="64" t="s">
        <v>109</v>
      </c>
      <c r="C118" s="65">
        <v>15000</v>
      </c>
      <c r="D118" s="65">
        <v>15000</v>
      </c>
      <c r="E118" s="82">
        <f>D118/C118*100</f>
        <v>100</v>
      </c>
      <c r="F118" s="7"/>
      <c r="G118" s="7"/>
      <c r="H118" s="7"/>
    </row>
    <row r="119" spans="1:10" x14ac:dyDescent="0.2">
      <c r="A119" s="63">
        <v>7290</v>
      </c>
      <c r="B119" s="64" t="s">
        <v>109</v>
      </c>
      <c r="C119" s="65">
        <v>6000</v>
      </c>
      <c r="D119" s="65">
        <v>4858</v>
      </c>
      <c r="E119" s="82">
        <f t="shared" si="2"/>
        <v>80.966666666666669</v>
      </c>
      <c r="F119" s="7"/>
      <c r="G119" s="7"/>
      <c r="H119" s="7"/>
    </row>
    <row r="120" spans="1:10" x14ac:dyDescent="0.2">
      <c r="A120" s="63">
        <v>7291</v>
      </c>
      <c r="B120" s="64" t="s">
        <v>109</v>
      </c>
      <c r="C120" s="65">
        <v>3000</v>
      </c>
      <c r="D120" s="65">
        <v>3000</v>
      </c>
      <c r="E120" s="82">
        <f t="shared" si="2"/>
        <v>100</v>
      </c>
      <c r="F120" s="7"/>
      <c r="G120" s="7"/>
      <c r="H120" s="7"/>
    </row>
    <row r="121" spans="1:10" x14ac:dyDescent="0.2">
      <c r="A121" s="63">
        <v>7348</v>
      </c>
      <c r="B121" s="64" t="s">
        <v>110</v>
      </c>
      <c r="C121" s="65">
        <v>20000</v>
      </c>
      <c r="D121" s="65">
        <v>20000</v>
      </c>
      <c r="E121" s="82">
        <f t="shared" si="2"/>
        <v>100</v>
      </c>
      <c r="F121" s="7"/>
      <c r="G121" s="7"/>
      <c r="H121" s="7"/>
    </row>
    <row r="122" spans="1:10" x14ac:dyDescent="0.2">
      <c r="A122" s="63">
        <v>7411</v>
      </c>
      <c r="B122" s="64" t="s">
        <v>111</v>
      </c>
      <c r="C122" s="65">
        <v>19800</v>
      </c>
      <c r="D122" s="65">
        <v>19800</v>
      </c>
      <c r="E122" s="82">
        <f t="shared" si="2"/>
        <v>100</v>
      </c>
      <c r="F122" s="7"/>
      <c r="G122" s="7"/>
      <c r="H122" s="7"/>
    </row>
    <row r="123" spans="1:10" x14ac:dyDescent="0.2">
      <c r="A123" s="63">
        <v>7570</v>
      </c>
      <c r="B123" s="64" t="s">
        <v>112</v>
      </c>
      <c r="C123" s="65">
        <v>4000</v>
      </c>
      <c r="D123" s="65">
        <v>4000</v>
      </c>
      <c r="E123" s="82">
        <f t="shared" si="2"/>
        <v>100</v>
      </c>
      <c r="F123" s="7"/>
      <c r="G123" s="7"/>
      <c r="H123" s="7"/>
    </row>
    <row r="124" spans="1:10" x14ac:dyDescent="0.2">
      <c r="A124" s="63">
        <v>7745</v>
      </c>
      <c r="B124" s="64" t="s">
        <v>113</v>
      </c>
      <c r="C124" s="65">
        <v>4000</v>
      </c>
      <c r="D124" s="65">
        <v>4000</v>
      </c>
      <c r="E124" s="82">
        <f t="shared" si="2"/>
        <v>100</v>
      </c>
      <c r="F124" s="7"/>
      <c r="G124" s="7"/>
      <c r="H124" s="7"/>
      <c r="J124" s="51"/>
    </row>
    <row r="125" spans="1:10" x14ac:dyDescent="0.2">
      <c r="A125" s="63">
        <v>7766</v>
      </c>
      <c r="B125" s="64" t="s">
        <v>114</v>
      </c>
      <c r="C125" s="65">
        <v>10000</v>
      </c>
      <c r="D125" s="65">
        <v>10000</v>
      </c>
      <c r="E125" s="82">
        <f t="shared" si="2"/>
        <v>100</v>
      </c>
      <c r="F125" s="7"/>
      <c r="G125" s="7"/>
      <c r="H125" s="7"/>
    </row>
    <row r="126" spans="1:10" x14ac:dyDescent="0.2">
      <c r="A126" s="63">
        <v>7983</v>
      </c>
      <c r="B126" s="64" t="s">
        <v>115</v>
      </c>
      <c r="C126" s="65">
        <v>3000</v>
      </c>
      <c r="D126" s="65">
        <v>3000</v>
      </c>
      <c r="E126" s="82">
        <f t="shared" si="2"/>
        <v>100</v>
      </c>
      <c r="F126" s="7"/>
      <c r="G126" s="7"/>
      <c r="H126" s="7"/>
    </row>
    <row r="127" spans="1:10" x14ac:dyDescent="0.2">
      <c r="A127" s="63">
        <v>8111</v>
      </c>
      <c r="B127" s="64" t="s">
        <v>116</v>
      </c>
      <c r="C127" s="65">
        <v>6000</v>
      </c>
      <c r="D127" s="65">
        <v>6000</v>
      </c>
      <c r="E127" s="82">
        <f t="shared" si="2"/>
        <v>100</v>
      </c>
      <c r="F127" s="7"/>
      <c r="G127" s="7"/>
      <c r="H127" s="7"/>
    </row>
    <row r="128" spans="1:10" x14ac:dyDescent="0.2">
      <c r="A128" s="63">
        <v>8165</v>
      </c>
      <c r="B128" s="64" t="s">
        <v>117</v>
      </c>
      <c r="C128" s="78">
        <v>9000</v>
      </c>
      <c r="D128" s="78">
        <v>9000</v>
      </c>
      <c r="E128" s="82">
        <f t="shared" si="2"/>
        <v>100</v>
      </c>
      <c r="F128" s="7"/>
      <c r="G128" s="7"/>
      <c r="H128" s="7"/>
      <c r="J128" s="51"/>
    </row>
    <row r="129" spans="1:10" x14ac:dyDescent="0.2">
      <c r="A129" s="63"/>
      <c r="B129" s="64" t="s">
        <v>17</v>
      </c>
      <c r="C129" s="78">
        <f>SUM(C117:C128)</f>
        <v>104800</v>
      </c>
      <c r="D129" s="78">
        <f>SUM(D117:D128)</f>
        <v>103658</v>
      </c>
      <c r="E129" s="82">
        <f t="shared" si="2"/>
        <v>98.910305343511453</v>
      </c>
      <c r="F129" s="7"/>
      <c r="G129" s="7"/>
      <c r="H129" s="7"/>
      <c r="J129" s="51"/>
    </row>
    <row r="130" spans="1:10" x14ac:dyDescent="0.2">
      <c r="A130" s="63"/>
      <c r="B130" s="64"/>
      <c r="C130" s="78"/>
      <c r="D130" s="78"/>
      <c r="E130" s="82"/>
      <c r="F130" s="7"/>
      <c r="G130" s="7"/>
      <c r="H130" s="7"/>
      <c r="J130" s="51"/>
    </row>
    <row r="131" spans="1:10" ht="25.5" x14ac:dyDescent="0.2">
      <c r="A131" s="63"/>
      <c r="B131" s="70" t="s">
        <v>84</v>
      </c>
      <c r="C131" s="78"/>
      <c r="D131" s="78"/>
      <c r="E131" s="82"/>
      <c r="F131" s="7"/>
      <c r="G131" s="7"/>
      <c r="H131" s="7"/>
    </row>
    <row r="132" spans="1:10" x14ac:dyDescent="0.2">
      <c r="A132" s="63">
        <v>8048</v>
      </c>
      <c r="B132" s="64" t="s">
        <v>118</v>
      </c>
      <c r="C132" s="65">
        <v>9000</v>
      </c>
      <c r="D132" s="65">
        <v>9000</v>
      </c>
      <c r="E132" s="82">
        <f t="shared" si="2"/>
        <v>100</v>
      </c>
      <c r="F132" s="7"/>
      <c r="G132" s="7"/>
      <c r="H132" s="7"/>
    </row>
    <row r="133" spans="1:10" x14ac:dyDescent="0.2">
      <c r="A133" s="63"/>
      <c r="B133" s="64" t="s">
        <v>17</v>
      </c>
      <c r="C133" s="65">
        <f>SUM(C132)</f>
        <v>9000</v>
      </c>
      <c r="D133" s="65">
        <f>SUM(D132)</f>
        <v>9000</v>
      </c>
      <c r="E133" s="82">
        <f t="shared" si="2"/>
        <v>100</v>
      </c>
      <c r="F133" s="7"/>
      <c r="G133" s="7"/>
      <c r="H133" s="7"/>
    </row>
    <row r="134" spans="1:10" x14ac:dyDescent="0.2">
      <c r="A134" s="63"/>
      <c r="B134" s="64"/>
      <c r="C134" s="78"/>
      <c r="D134" s="78"/>
      <c r="E134" s="82"/>
      <c r="F134" s="7"/>
      <c r="G134" s="7"/>
      <c r="H134" s="7"/>
    </row>
    <row r="135" spans="1:10" x14ac:dyDescent="0.2">
      <c r="A135" s="63"/>
      <c r="B135" s="64"/>
      <c r="C135" s="65"/>
      <c r="D135" s="65"/>
      <c r="E135" s="82"/>
      <c r="F135" s="7"/>
      <c r="G135" s="7"/>
      <c r="H135" s="7"/>
    </row>
    <row r="136" spans="1:10" x14ac:dyDescent="0.2">
      <c r="A136" s="57" t="s">
        <v>7</v>
      </c>
      <c r="B136" s="64"/>
      <c r="C136" s="65"/>
      <c r="D136" s="65"/>
      <c r="E136" s="82"/>
      <c r="F136" s="7"/>
      <c r="G136" s="7"/>
      <c r="H136" s="7"/>
    </row>
    <row r="137" spans="1:10" x14ac:dyDescent="0.2">
      <c r="A137" s="61"/>
      <c r="B137" s="62" t="s">
        <v>497</v>
      </c>
      <c r="C137" s="65">
        <f>C144+C166+C190</f>
        <v>599200</v>
      </c>
      <c r="D137" s="65">
        <f>D144+D166+D190</f>
        <v>599200</v>
      </c>
      <c r="E137" s="82">
        <f t="shared" si="2"/>
        <v>100</v>
      </c>
      <c r="F137" s="7"/>
      <c r="G137" s="7"/>
      <c r="H137" s="7"/>
    </row>
    <row r="138" spans="1:10" x14ac:dyDescent="0.2">
      <c r="A138" s="61"/>
      <c r="B138" s="62" t="s">
        <v>32</v>
      </c>
      <c r="C138" s="65"/>
      <c r="D138" s="65"/>
      <c r="E138" s="82"/>
      <c r="F138" s="7"/>
      <c r="G138" s="7"/>
      <c r="H138" s="7"/>
    </row>
    <row r="139" spans="1:10" x14ac:dyDescent="0.2">
      <c r="A139" s="63"/>
      <c r="B139" s="68" t="s">
        <v>33</v>
      </c>
      <c r="C139" s="65"/>
      <c r="D139" s="65"/>
      <c r="E139" s="82"/>
      <c r="F139" s="7"/>
      <c r="G139" s="7"/>
      <c r="H139" s="7"/>
    </row>
    <row r="140" spans="1:10" ht="25.5" x14ac:dyDescent="0.2">
      <c r="A140" s="85">
        <v>7259</v>
      </c>
      <c r="B140" s="64" t="s">
        <v>119</v>
      </c>
      <c r="C140" s="65">
        <v>7000</v>
      </c>
      <c r="D140" s="65">
        <v>7000</v>
      </c>
      <c r="E140" s="82">
        <f t="shared" si="2"/>
        <v>100</v>
      </c>
      <c r="F140" s="7"/>
      <c r="G140" s="7"/>
      <c r="H140" s="7"/>
    </row>
    <row r="141" spans="1:10" x14ac:dyDescent="0.2">
      <c r="A141" s="85">
        <v>7483</v>
      </c>
      <c r="B141" s="64" t="s">
        <v>15</v>
      </c>
      <c r="C141" s="65">
        <v>20000</v>
      </c>
      <c r="D141" s="65">
        <v>20000</v>
      </c>
      <c r="E141" s="82">
        <f t="shared" si="2"/>
        <v>100</v>
      </c>
      <c r="F141" s="7"/>
      <c r="G141" s="7"/>
      <c r="H141" s="7"/>
    </row>
    <row r="142" spans="1:10" x14ac:dyDescent="0.2">
      <c r="A142" s="85">
        <v>7823</v>
      </c>
      <c r="B142" s="64" t="s">
        <v>30</v>
      </c>
      <c r="C142" s="65">
        <v>9000</v>
      </c>
      <c r="D142" s="65">
        <v>9000</v>
      </c>
      <c r="E142" s="82">
        <f t="shared" si="2"/>
        <v>100</v>
      </c>
      <c r="F142" s="7"/>
      <c r="G142" s="7"/>
      <c r="H142" s="7"/>
    </row>
    <row r="143" spans="1:10" x14ac:dyDescent="0.2">
      <c r="A143" s="85">
        <v>8059</v>
      </c>
      <c r="B143" s="64" t="s">
        <v>120</v>
      </c>
      <c r="C143" s="78">
        <v>10000</v>
      </c>
      <c r="D143" s="78">
        <v>10000</v>
      </c>
      <c r="E143" s="82">
        <f t="shared" si="2"/>
        <v>100</v>
      </c>
      <c r="F143" s="7"/>
      <c r="G143" s="7"/>
      <c r="H143" s="7"/>
    </row>
    <row r="144" spans="1:10" x14ac:dyDescent="0.2">
      <c r="A144" s="85"/>
      <c r="B144" s="64" t="s">
        <v>17</v>
      </c>
      <c r="C144" s="78">
        <f>SUM(C140:C143)</f>
        <v>46000</v>
      </c>
      <c r="D144" s="78">
        <f>SUM(D140:D143)</f>
        <v>46000</v>
      </c>
      <c r="E144" s="82">
        <f t="shared" si="2"/>
        <v>100</v>
      </c>
      <c r="F144" s="7"/>
      <c r="G144" s="7"/>
      <c r="H144" s="7"/>
    </row>
    <row r="145" spans="1:10" x14ac:dyDescent="0.2">
      <c r="A145" s="85"/>
      <c r="B145" s="64"/>
      <c r="C145" s="78"/>
      <c r="D145" s="78"/>
      <c r="E145" s="82"/>
      <c r="F145" s="7"/>
      <c r="G145" s="7"/>
      <c r="H145" s="7"/>
    </row>
    <row r="146" spans="1:10" ht="25.5" x14ac:dyDescent="0.2">
      <c r="A146" s="85"/>
      <c r="B146" s="70" t="s">
        <v>34</v>
      </c>
      <c r="C146" s="65"/>
      <c r="D146" s="65"/>
      <c r="E146" s="82"/>
      <c r="F146" s="7"/>
      <c r="G146" s="7"/>
      <c r="H146" s="7"/>
    </row>
    <row r="147" spans="1:10" x14ac:dyDescent="0.2">
      <c r="A147" s="85">
        <v>7247</v>
      </c>
      <c r="B147" s="64" t="s">
        <v>121</v>
      </c>
      <c r="C147" s="65">
        <v>1200</v>
      </c>
      <c r="D147" s="65">
        <v>1200</v>
      </c>
      <c r="E147" s="82">
        <f t="shared" ref="E147:E217" si="3">D147/C147*100</f>
        <v>100</v>
      </c>
      <c r="F147" s="7"/>
      <c r="G147" s="7"/>
      <c r="H147" s="7"/>
    </row>
    <row r="148" spans="1:10" x14ac:dyDescent="0.2">
      <c r="A148" s="85">
        <v>7307</v>
      </c>
      <c r="B148" s="64" t="s">
        <v>122</v>
      </c>
      <c r="C148" s="65">
        <v>7000</v>
      </c>
      <c r="D148" s="65">
        <v>7000</v>
      </c>
      <c r="E148" s="82">
        <f t="shared" si="3"/>
        <v>100</v>
      </c>
      <c r="F148" s="7"/>
      <c r="G148" s="7"/>
      <c r="H148" s="7"/>
    </row>
    <row r="149" spans="1:10" x14ac:dyDescent="0.2">
      <c r="A149" s="85">
        <v>7328</v>
      </c>
      <c r="B149" s="64" t="s">
        <v>123</v>
      </c>
      <c r="C149" s="65">
        <v>5500</v>
      </c>
      <c r="D149" s="65">
        <v>5500</v>
      </c>
      <c r="E149" s="82">
        <f t="shared" si="3"/>
        <v>100</v>
      </c>
      <c r="F149" s="7"/>
      <c r="G149" s="7"/>
      <c r="H149" s="7"/>
    </row>
    <row r="150" spans="1:10" ht="38.25" x14ac:dyDescent="0.2">
      <c r="A150" s="85">
        <v>7380</v>
      </c>
      <c r="B150" s="64" t="s">
        <v>124</v>
      </c>
      <c r="C150" s="65">
        <v>9000</v>
      </c>
      <c r="D150" s="65">
        <v>9000</v>
      </c>
      <c r="E150" s="82">
        <f t="shared" si="3"/>
        <v>100</v>
      </c>
      <c r="F150" s="7"/>
      <c r="G150" s="7"/>
      <c r="H150" s="7"/>
    </row>
    <row r="151" spans="1:10" x14ac:dyDescent="0.2">
      <c r="A151" s="85">
        <v>7402</v>
      </c>
      <c r="B151" s="64" t="s">
        <v>125</v>
      </c>
      <c r="C151" s="65">
        <v>16000</v>
      </c>
      <c r="D151" s="65">
        <v>16000</v>
      </c>
      <c r="E151" s="82">
        <f t="shared" si="3"/>
        <v>100</v>
      </c>
      <c r="F151" s="7"/>
      <c r="G151" s="7"/>
      <c r="H151" s="7"/>
    </row>
    <row r="152" spans="1:10" x14ac:dyDescent="0.2">
      <c r="A152" s="85">
        <v>7422</v>
      </c>
      <c r="B152" s="64" t="s">
        <v>126</v>
      </c>
      <c r="C152" s="65">
        <v>11000</v>
      </c>
      <c r="D152" s="65">
        <v>11000</v>
      </c>
      <c r="E152" s="82">
        <f t="shared" si="3"/>
        <v>100</v>
      </c>
      <c r="F152" s="7"/>
      <c r="G152" s="7"/>
      <c r="H152" s="7"/>
    </row>
    <row r="153" spans="1:10" x14ac:dyDescent="0.2">
      <c r="A153" s="85">
        <v>7471</v>
      </c>
      <c r="B153" s="64" t="s">
        <v>127</v>
      </c>
      <c r="C153" s="65">
        <v>2500</v>
      </c>
      <c r="D153" s="65">
        <v>2500</v>
      </c>
      <c r="E153" s="82">
        <f t="shared" si="3"/>
        <v>100</v>
      </c>
      <c r="F153" s="7"/>
      <c r="G153" s="7"/>
      <c r="H153" s="7"/>
    </row>
    <row r="154" spans="1:10" x14ac:dyDescent="0.2">
      <c r="A154" s="85">
        <v>7477</v>
      </c>
      <c r="B154" s="64" t="s">
        <v>128</v>
      </c>
      <c r="C154" s="65">
        <v>5500</v>
      </c>
      <c r="D154" s="65">
        <v>5500</v>
      </c>
      <c r="E154" s="82">
        <f t="shared" si="3"/>
        <v>100</v>
      </c>
      <c r="F154" s="7"/>
      <c r="G154" s="7"/>
      <c r="H154" s="7"/>
    </row>
    <row r="155" spans="1:10" x14ac:dyDescent="0.2">
      <c r="A155" s="85">
        <v>7484</v>
      </c>
      <c r="B155" s="64" t="s">
        <v>129</v>
      </c>
      <c r="C155" s="65">
        <v>3000</v>
      </c>
      <c r="D155" s="65">
        <v>3000</v>
      </c>
      <c r="E155" s="82">
        <f t="shared" si="3"/>
        <v>100</v>
      </c>
      <c r="G155" s="7"/>
      <c r="H155" s="7"/>
      <c r="J155" s="7"/>
    </row>
    <row r="156" spans="1:10" ht="25.5" x14ac:dyDescent="0.2">
      <c r="A156" s="85">
        <v>7523</v>
      </c>
      <c r="B156" s="64" t="s">
        <v>130</v>
      </c>
      <c r="C156" s="65">
        <v>3000</v>
      </c>
      <c r="D156" s="65">
        <v>3000</v>
      </c>
      <c r="E156" s="82">
        <f t="shared" si="3"/>
        <v>100</v>
      </c>
      <c r="G156" s="7"/>
      <c r="H156" s="7"/>
      <c r="J156" s="7"/>
    </row>
    <row r="157" spans="1:10" x14ac:dyDescent="0.2">
      <c r="A157" s="85">
        <v>7703</v>
      </c>
      <c r="B157" s="64" t="s">
        <v>131</v>
      </c>
      <c r="C157" s="65">
        <v>13000</v>
      </c>
      <c r="D157" s="65">
        <v>13000</v>
      </c>
      <c r="E157" s="82">
        <f t="shared" si="3"/>
        <v>100</v>
      </c>
      <c r="G157" s="7"/>
      <c r="H157" s="7"/>
      <c r="J157" s="7"/>
    </row>
    <row r="158" spans="1:10" x14ac:dyDescent="0.2">
      <c r="A158" s="85">
        <v>7713</v>
      </c>
      <c r="B158" s="64" t="s">
        <v>132</v>
      </c>
      <c r="C158" s="65">
        <v>19950</v>
      </c>
      <c r="D158" s="65">
        <v>19950</v>
      </c>
      <c r="E158" s="82">
        <f t="shared" si="3"/>
        <v>100</v>
      </c>
      <c r="G158" s="7"/>
      <c r="H158" s="7"/>
      <c r="J158" s="7"/>
    </row>
    <row r="159" spans="1:10" x14ac:dyDescent="0.2">
      <c r="A159" s="85">
        <v>7807</v>
      </c>
      <c r="B159" s="64" t="s">
        <v>133</v>
      </c>
      <c r="C159" s="65">
        <v>6000</v>
      </c>
      <c r="D159" s="65">
        <v>6000</v>
      </c>
      <c r="E159" s="82">
        <f t="shared" si="3"/>
        <v>100</v>
      </c>
      <c r="G159" s="7"/>
      <c r="H159" s="7"/>
      <c r="J159" s="7"/>
    </row>
    <row r="160" spans="1:10" x14ac:dyDescent="0.2">
      <c r="A160" s="85">
        <v>7818</v>
      </c>
      <c r="B160" s="64" t="s">
        <v>23</v>
      </c>
      <c r="C160" s="65">
        <v>4000</v>
      </c>
      <c r="D160" s="65">
        <v>4000</v>
      </c>
      <c r="E160" s="82">
        <f t="shared" si="3"/>
        <v>100</v>
      </c>
      <c r="G160" s="7"/>
      <c r="H160" s="7"/>
      <c r="J160" s="7"/>
    </row>
    <row r="161" spans="1:10" x14ac:dyDescent="0.2">
      <c r="A161" s="85">
        <v>7833</v>
      </c>
      <c r="B161" s="64" t="s">
        <v>134</v>
      </c>
      <c r="C161" s="65">
        <v>4050</v>
      </c>
      <c r="D161" s="65">
        <v>4050</v>
      </c>
      <c r="E161" s="82">
        <f t="shared" si="3"/>
        <v>100</v>
      </c>
      <c r="G161" s="7"/>
      <c r="H161" s="7"/>
      <c r="J161" s="7"/>
    </row>
    <row r="162" spans="1:10" x14ac:dyDescent="0.2">
      <c r="A162" s="85">
        <v>7849</v>
      </c>
      <c r="B162" s="64" t="s">
        <v>135</v>
      </c>
      <c r="C162" s="65">
        <v>4500</v>
      </c>
      <c r="D162" s="65">
        <v>4500</v>
      </c>
      <c r="E162" s="82">
        <f t="shared" si="3"/>
        <v>100</v>
      </c>
      <c r="G162" s="7"/>
      <c r="H162" s="7"/>
      <c r="J162" s="7"/>
    </row>
    <row r="163" spans="1:10" x14ac:dyDescent="0.2">
      <c r="A163" s="85">
        <v>8022</v>
      </c>
      <c r="B163" s="64" t="s">
        <v>136</v>
      </c>
      <c r="C163" s="65">
        <v>8000</v>
      </c>
      <c r="D163" s="65">
        <v>8000</v>
      </c>
      <c r="E163" s="82">
        <f t="shared" si="3"/>
        <v>100</v>
      </c>
      <c r="G163" s="7"/>
      <c r="H163" s="7"/>
      <c r="J163" s="7"/>
    </row>
    <row r="164" spans="1:10" x14ac:dyDescent="0.2">
      <c r="A164" s="85">
        <v>8082</v>
      </c>
      <c r="B164" s="64" t="s">
        <v>137</v>
      </c>
      <c r="C164" s="65">
        <v>3500</v>
      </c>
      <c r="D164" s="65">
        <v>3500</v>
      </c>
      <c r="E164" s="82">
        <f t="shared" si="3"/>
        <v>100</v>
      </c>
      <c r="G164" s="7"/>
      <c r="H164" s="7"/>
      <c r="J164" s="7"/>
    </row>
    <row r="165" spans="1:10" x14ac:dyDescent="0.2">
      <c r="A165" s="85">
        <v>8104</v>
      </c>
      <c r="B165" s="64" t="s">
        <v>138</v>
      </c>
      <c r="C165" s="65">
        <v>3500</v>
      </c>
      <c r="D165" s="65">
        <v>3500</v>
      </c>
      <c r="E165" s="82">
        <f t="shared" si="3"/>
        <v>100</v>
      </c>
      <c r="G165" s="7"/>
      <c r="H165" s="7"/>
      <c r="J165" s="7"/>
    </row>
    <row r="166" spans="1:10" x14ac:dyDescent="0.2">
      <c r="A166" s="85"/>
      <c r="B166" s="64" t="s">
        <v>17</v>
      </c>
      <c r="C166" s="65">
        <f>SUM(C147:C165)</f>
        <v>130200</v>
      </c>
      <c r="D166" s="65">
        <f>SUM(D147:D165)</f>
        <v>130200</v>
      </c>
      <c r="E166" s="82">
        <f t="shared" si="3"/>
        <v>100</v>
      </c>
      <c r="G166" s="7"/>
      <c r="H166" s="7"/>
      <c r="J166" s="7"/>
    </row>
    <row r="167" spans="1:10" x14ac:dyDescent="0.2">
      <c r="A167" s="85"/>
      <c r="B167" s="64"/>
      <c r="C167" s="65"/>
      <c r="D167" s="65"/>
      <c r="E167" s="82"/>
      <c r="G167" s="7"/>
      <c r="H167" s="7"/>
      <c r="J167" s="7"/>
    </row>
    <row r="168" spans="1:10" x14ac:dyDescent="0.2">
      <c r="A168" s="85"/>
      <c r="B168" s="75" t="s">
        <v>91</v>
      </c>
      <c r="C168" s="65"/>
      <c r="D168" s="65"/>
      <c r="E168" s="82"/>
      <c r="G168" s="7"/>
      <c r="H168" s="7"/>
      <c r="J168" s="7"/>
    </row>
    <row r="169" spans="1:10" ht="38.25" x14ac:dyDescent="0.2">
      <c r="A169" s="85">
        <v>7197</v>
      </c>
      <c r="B169" s="64" t="s">
        <v>139</v>
      </c>
      <c r="C169" s="65">
        <v>10300</v>
      </c>
      <c r="D169" s="65">
        <v>10300</v>
      </c>
      <c r="E169" s="82">
        <f t="shared" si="3"/>
        <v>100</v>
      </c>
      <c r="G169" s="7"/>
      <c r="H169" s="7"/>
      <c r="J169" s="7"/>
    </row>
    <row r="170" spans="1:10" x14ac:dyDescent="0.2">
      <c r="A170" s="85">
        <v>7211</v>
      </c>
      <c r="B170" s="64" t="s">
        <v>140</v>
      </c>
      <c r="C170" s="65">
        <v>11000</v>
      </c>
      <c r="D170" s="65">
        <v>11000</v>
      </c>
      <c r="E170" s="82">
        <f t="shared" si="3"/>
        <v>100</v>
      </c>
      <c r="G170" s="7"/>
      <c r="H170" s="7"/>
      <c r="J170" s="7"/>
    </row>
    <row r="171" spans="1:10" x14ac:dyDescent="0.2">
      <c r="A171" s="85">
        <v>7213</v>
      </c>
      <c r="B171" s="64" t="s">
        <v>141</v>
      </c>
      <c r="C171" s="65">
        <v>17000</v>
      </c>
      <c r="D171" s="65">
        <v>17000</v>
      </c>
      <c r="E171" s="82">
        <f t="shared" si="3"/>
        <v>100</v>
      </c>
      <c r="G171" s="7"/>
      <c r="H171" s="7"/>
      <c r="J171" s="7"/>
    </row>
    <row r="172" spans="1:10" x14ac:dyDescent="0.2">
      <c r="A172" s="85">
        <v>7379</v>
      </c>
      <c r="B172" s="64" t="s">
        <v>142</v>
      </c>
      <c r="C172" s="65">
        <v>15000</v>
      </c>
      <c r="D172" s="65">
        <v>15000</v>
      </c>
      <c r="E172" s="82">
        <f t="shared" si="3"/>
        <v>100</v>
      </c>
      <c r="G172" s="7"/>
      <c r="H172" s="7"/>
      <c r="J172" s="7"/>
    </row>
    <row r="173" spans="1:10" x14ac:dyDescent="0.2">
      <c r="A173" s="85">
        <v>7440</v>
      </c>
      <c r="B173" s="64" t="s">
        <v>143</v>
      </c>
      <c r="C173" s="65">
        <v>10000</v>
      </c>
      <c r="D173" s="65">
        <v>10000</v>
      </c>
      <c r="E173" s="82">
        <f t="shared" si="3"/>
        <v>100</v>
      </c>
      <c r="G173" s="7"/>
      <c r="H173" s="7"/>
      <c r="J173" s="49"/>
    </row>
    <row r="174" spans="1:10" x14ac:dyDescent="0.2">
      <c r="A174" s="85">
        <v>7458</v>
      </c>
      <c r="B174" s="64" t="s">
        <v>144</v>
      </c>
      <c r="C174" s="65">
        <v>27500</v>
      </c>
      <c r="D174" s="65">
        <v>27500</v>
      </c>
      <c r="E174" s="82">
        <f t="shared" si="3"/>
        <v>100</v>
      </c>
      <c r="G174" s="7"/>
      <c r="H174" s="7"/>
      <c r="J174" s="7"/>
    </row>
    <row r="175" spans="1:10" x14ac:dyDescent="0.2">
      <c r="A175" s="85">
        <v>7485</v>
      </c>
      <c r="B175" s="64" t="s">
        <v>129</v>
      </c>
      <c r="C175" s="65">
        <v>27000</v>
      </c>
      <c r="D175" s="65">
        <v>27000</v>
      </c>
      <c r="E175" s="82">
        <f t="shared" si="3"/>
        <v>100</v>
      </c>
      <c r="G175" s="7"/>
      <c r="H175" s="7"/>
      <c r="J175" s="7"/>
    </row>
    <row r="176" spans="1:10" x14ac:dyDescent="0.2">
      <c r="A176" s="85">
        <v>7554</v>
      </c>
      <c r="B176" s="64" t="s">
        <v>145</v>
      </c>
      <c r="C176" s="65">
        <v>25000</v>
      </c>
      <c r="D176" s="65">
        <v>25000</v>
      </c>
      <c r="E176" s="82">
        <f t="shared" si="3"/>
        <v>100</v>
      </c>
      <c r="G176" s="7"/>
      <c r="H176" s="7"/>
      <c r="J176" s="7"/>
    </row>
    <row r="177" spans="1:10" x14ac:dyDescent="0.2">
      <c r="A177" s="85">
        <v>7606</v>
      </c>
      <c r="B177" s="64" t="s">
        <v>146</v>
      </c>
      <c r="C177" s="65">
        <v>20000</v>
      </c>
      <c r="D177" s="65">
        <v>20000</v>
      </c>
      <c r="E177" s="82">
        <f t="shared" si="3"/>
        <v>100</v>
      </c>
      <c r="G177" s="7"/>
      <c r="H177" s="7"/>
      <c r="J177" s="7"/>
    </row>
    <row r="178" spans="1:10" x14ac:dyDescent="0.2">
      <c r="A178" s="85">
        <v>7617</v>
      </c>
      <c r="B178" s="64" t="s">
        <v>147</v>
      </c>
      <c r="C178" s="65">
        <v>9000</v>
      </c>
      <c r="D178" s="65">
        <v>9000</v>
      </c>
      <c r="E178" s="82">
        <f t="shared" si="3"/>
        <v>100</v>
      </c>
      <c r="G178" s="7"/>
      <c r="H178" s="7"/>
      <c r="J178" s="7"/>
    </row>
    <row r="179" spans="1:10" x14ac:dyDescent="0.2">
      <c r="A179" s="85">
        <v>7646</v>
      </c>
      <c r="B179" s="64" t="s">
        <v>148</v>
      </c>
      <c r="C179" s="65">
        <v>35000</v>
      </c>
      <c r="D179" s="65">
        <v>35000</v>
      </c>
      <c r="E179" s="82">
        <f t="shared" si="3"/>
        <v>100</v>
      </c>
      <c r="G179" s="7"/>
      <c r="H179" s="7"/>
      <c r="J179" s="7"/>
    </row>
    <row r="180" spans="1:10" x14ac:dyDescent="0.2">
      <c r="A180" s="85">
        <v>7850</v>
      </c>
      <c r="B180" s="64" t="s">
        <v>149</v>
      </c>
      <c r="C180" s="65">
        <v>27000</v>
      </c>
      <c r="D180" s="65">
        <v>27000</v>
      </c>
      <c r="E180" s="82">
        <f t="shared" si="3"/>
        <v>100</v>
      </c>
      <c r="G180" s="7"/>
      <c r="H180" s="7"/>
      <c r="J180" s="7"/>
    </row>
    <row r="181" spans="1:10" x14ac:dyDescent="0.2">
      <c r="A181" s="85">
        <v>7864</v>
      </c>
      <c r="B181" s="64" t="s">
        <v>150</v>
      </c>
      <c r="C181" s="65">
        <v>8000</v>
      </c>
      <c r="D181" s="65">
        <v>8000</v>
      </c>
      <c r="E181" s="82">
        <f t="shared" si="3"/>
        <v>100</v>
      </c>
      <c r="F181" s="7"/>
      <c r="G181" s="7"/>
      <c r="H181" s="7"/>
    </row>
    <row r="182" spans="1:10" x14ac:dyDescent="0.2">
      <c r="A182" s="85">
        <v>7874</v>
      </c>
      <c r="B182" s="64" t="s">
        <v>151</v>
      </c>
      <c r="C182" s="65">
        <v>27500</v>
      </c>
      <c r="D182" s="65">
        <v>27500</v>
      </c>
      <c r="E182" s="82">
        <f t="shared" si="3"/>
        <v>100</v>
      </c>
      <c r="F182" s="7"/>
      <c r="G182" s="7"/>
      <c r="H182" s="7"/>
    </row>
    <row r="183" spans="1:10" x14ac:dyDescent="0.2">
      <c r="A183" s="85">
        <v>7889</v>
      </c>
      <c r="B183" s="64" t="s">
        <v>152</v>
      </c>
      <c r="C183" s="65">
        <v>26000</v>
      </c>
      <c r="D183" s="65">
        <v>26000</v>
      </c>
      <c r="E183" s="82">
        <f t="shared" si="3"/>
        <v>100</v>
      </c>
      <c r="F183" s="7"/>
      <c r="G183" s="7"/>
      <c r="H183" s="7"/>
    </row>
    <row r="184" spans="1:10" x14ac:dyDescent="0.2">
      <c r="A184" s="85">
        <v>7894</v>
      </c>
      <c r="B184" s="64" t="s">
        <v>153</v>
      </c>
      <c r="C184" s="65">
        <v>12000</v>
      </c>
      <c r="D184" s="65">
        <v>12000</v>
      </c>
      <c r="E184" s="82">
        <f t="shared" si="3"/>
        <v>100</v>
      </c>
      <c r="F184" s="7"/>
      <c r="G184" s="7"/>
      <c r="H184" s="7"/>
    </row>
    <row r="185" spans="1:10" x14ac:dyDescent="0.2">
      <c r="A185" s="85">
        <v>8016</v>
      </c>
      <c r="B185" s="64" t="s">
        <v>154</v>
      </c>
      <c r="C185" s="65">
        <v>25000</v>
      </c>
      <c r="D185" s="65">
        <v>25000</v>
      </c>
      <c r="E185" s="82">
        <f t="shared" si="3"/>
        <v>100</v>
      </c>
      <c r="F185" s="7"/>
      <c r="G185" s="7"/>
      <c r="H185" s="7"/>
    </row>
    <row r="186" spans="1:10" x14ac:dyDescent="0.2">
      <c r="A186" s="85">
        <v>8019</v>
      </c>
      <c r="B186" s="64" t="s">
        <v>135</v>
      </c>
      <c r="C186" s="65">
        <v>25200</v>
      </c>
      <c r="D186" s="65">
        <v>25200</v>
      </c>
      <c r="E186" s="82">
        <f t="shared" si="3"/>
        <v>100</v>
      </c>
      <c r="F186" s="7"/>
      <c r="G186" s="7"/>
      <c r="H186" s="7"/>
    </row>
    <row r="187" spans="1:10" x14ac:dyDescent="0.2">
      <c r="A187" s="85">
        <v>8068</v>
      </c>
      <c r="B187" s="64" t="s">
        <v>155</v>
      </c>
      <c r="C187" s="65">
        <v>10500</v>
      </c>
      <c r="D187" s="65">
        <v>10500</v>
      </c>
      <c r="E187" s="82">
        <f t="shared" si="3"/>
        <v>100</v>
      </c>
      <c r="F187" s="7"/>
      <c r="G187" s="7"/>
      <c r="H187" s="7"/>
    </row>
    <row r="188" spans="1:10" x14ac:dyDescent="0.2">
      <c r="A188" s="85">
        <v>8085</v>
      </c>
      <c r="B188" s="64" t="s">
        <v>137</v>
      </c>
      <c r="C188" s="65">
        <v>27500</v>
      </c>
      <c r="D188" s="65">
        <v>27500</v>
      </c>
      <c r="E188" s="82">
        <f t="shared" si="3"/>
        <v>100</v>
      </c>
      <c r="F188" s="7"/>
      <c r="G188" s="7"/>
      <c r="H188" s="7"/>
    </row>
    <row r="189" spans="1:10" x14ac:dyDescent="0.2">
      <c r="A189" s="85">
        <v>8139</v>
      </c>
      <c r="B189" s="64" t="s">
        <v>156</v>
      </c>
      <c r="C189" s="65">
        <v>27500</v>
      </c>
      <c r="D189" s="65">
        <v>27500</v>
      </c>
      <c r="E189" s="82">
        <f t="shared" si="3"/>
        <v>100</v>
      </c>
      <c r="F189" s="7"/>
      <c r="G189" s="7"/>
      <c r="H189" s="7"/>
    </row>
    <row r="190" spans="1:10" x14ac:dyDescent="0.2">
      <c r="A190" s="85"/>
      <c r="B190" s="64" t="s">
        <v>17</v>
      </c>
      <c r="C190" s="65">
        <f>SUM(C169:C189)</f>
        <v>423000</v>
      </c>
      <c r="D190" s="65">
        <f>SUM(D169:D189)</f>
        <v>423000</v>
      </c>
      <c r="E190" s="82">
        <f t="shared" si="3"/>
        <v>100</v>
      </c>
      <c r="F190" s="7"/>
      <c r="G190" s="7"/>
      <c r="H190" s="7"/>
    </row>
    <row r="191" spans="1:10" x14ac:dyDescent="0.2">
      <c r="A191" s="63"/>
      <c r="B191" s="64"/>
      <c r="C191" s="78"/>
      <c r="D191" s="78"/>
      <c r="E191" s="82"/>
      <c r="F191" s="7"/>
      <c r="G191" s="7"/>
      <c r="H191" s="7"/>
    </row>
    <row r="192" spans="1:10" x14ac:dyDescent="0.2">
      <c r="A192" s="76"/>
      <c r="B192" s="66"/>
      <c r="C192" s="67"/>
      <c r="D192" s="67"/>
      <c r="E192" s="82"/>
      <c r="F192" s="7"/>
      <c r="G192" s="7"/>
      <c r="H192" s="7"/>
    </row>
    <row r="193" spans="1:8" x14ac:dyDescent="0.2">
      <c r="A193" s="57" t="s">
        <v>8</v>
      </c>
      <c r="B193" s="64"/>
      <c r="C193" s="65"/>
      <c r="D193" s="65"/>
      <c r="E193" s="82"/>
      <c r="F193" s="7"/>
      <c r="G193" s="7"/>
      <c r="H193" s="7"/>
    </row>
    <row r="194" spans="1:8" x14ac:dyDescent="0.2">
      <c r="A194" s="61"/>
      <c r="B194" s="62" t="s">
        <v>19</v>
      </c>
      <c r="C194" s="65">
        <f>C199+C203+C207</f>
        <v>63200</v>
      </c>
      <c r="D194" s="65">
        <f>D199+D203+D207</f>
        <v>63200</v>
      </c>
      <c r="E194" s="82">
        <f t="shared" si="3"/>
        <v>100</v>
      </c>
      <c r="F194" s="7"/>
      <c r="G194" s="7"/>
      <c r="H194" s="7"/>
    </row>
    <row r="195" spans="1:8" x14ac:dyDescent="0.2">
      <c r="A195" s="61"/>
      <c r="B195" s="62" t="s">
        <v>32</v>
      </c>
      <c r="C195" s="65"/>
      <c r="D195" s="65"/>
      <c r="E195" s="82"/>
      <c r="F195" s="7"/>
      <c r="G195" s="7"/>
      <c r="H195" s="7"/>
    </row>
    <row r="196" spans="1:8" x14ac:dyDescent="0.2">
      <c r="A196" s="63"/>
      <c r="B196" s="68" t="s">
        <v>33</v>
      </c>
      <c r="C196" s="65"/>
      <c r="D196" s="65"/>
      <c r="E196" s="82"/>
      <c r="F196" s="7"/>
      <c r="G196" s="7"/>
      <c r="H196" s="7"/>
    </row>
    <row r="197" spans="1:8" x14ac:dyDescent="0.2">
      <c r="A197" s="85">
        <v>8098</v>
      </c>
      <c r="B197" s="64" t="s">
        <v>157</v>
      </c>
      <c r="C197" s="65">
        <v>20000</v>
      </c>
      <c r="D197" s="65">
        <v>20000</v>
      </c>
      <c r="E197" s="82">
        <f t="shared" si="3"/>
        <v>100</v>
      </c>
      <c r="F197" s="7"/>
      <c r="G197" s="7"/>
      <c r="H197" s="7"/>
    </row>
    <row r="198" spans="1:8" x14ac:dyDescent="0.2">
      <c r="A198" s="85">
        <v>8132</v>
      </c>
      <c r="B198" s="64" t="s">
        <v>158</v>
      </c>
      <c r="C198" s="78">
        <v>15000</v>
      </c>
      <c r="D198" s="78">
        <v>15000</v>
      </c>
      <c r="E198" s="82">
        <f t="shared" si="3"/>
        <v>100</v>
      </c>
      <c r="F198" s="7"/>
      <c r="G198" s="7"/>
      <c r="H198" s="7"/>
    </row>
    <row r="199" spans="1:8" x14ac:dyDescent="0.2">
      <c r="A199" s="85"/>
      <c r="B199" s="64" t="s">
        <v>17</v>
      </c>
      <c r="C199" s="78">
        <f>SUM(C197:C198)</f>
        <v>35000</v>
      </c>
      <c r="D199" s="78">
        <f>SUM(D197:D198)</f>
        <v>35000</v>
      </c>
      <c r="E199" s="82">
        <f t="shared" si="3"/>
        <v>100</v>
      </c>
      <c r="F199" s="7"/>
      <c r="G199" s="7"/>
      <c r="H199" s="7"/>
    </row>
    <row r="200" spans="1:8" x14ac:dyDescent="0.2">
      <c r="A200" s="85"/>
      <c r="B200" s="64"/>
      <c r="C200" s="78"/>
      <c r="D200" s="78"/>
      <c r="E200" s="82"/>
      <c r="F200" s="7"/>
      <c r="G200" s="7"/>
      <c r="H200" s="7"/>
    </row>
    <row r="201" spans="1:8" ht="25.5" x14ac:dyDescent="0.2">
      <c r="A201" s="85"/>
      <c r="B201" s="70" t="s">
        <v>34</v>
      </c>
      <c r="C201" s="65"/>
      <c r="D201" s="65"/>
      <c r="E201" s="82"/>
      <c r="F201" s="7"/>
      <c r="G201" s="7"/>
      <c r="H201" s="7"/>
    </row>
    <row r="202" spans="1:8" x14ac:dyDescent="0.2">
      <c r="A202" s="85">
        <v>7644</v>
      </c>
      <c r="B202" s="64" t="s">
        <v>159</v>
      </c>
      <c r="C202" s="65">
        <v>3200</v>
      </c>
      <c r="D202" s="65">
        <v>3200</v>
      </c>
      <c r="E202" s="82">
        <f t="shared" si="3"/>
        <v>100</v>
      </c>
      <c r="F202" s="7"/>
      <c r="G202" s="7"/>
      <c r="H202" s="7"/>
    </row>
    <row r="203" spans="1:8" x14ac:dyDescent="0.2">
      <c r="A203" s="85"/>
      <c r="B203" s="64" t="s">
        <v>17</v>
      </c>
      <c r="C203" s="65">
        <f>SUM(C202)</f>
        <v>3200</v>
      </c>
      <c r="D203" s="65">
        <f>SUM(D202)</f>
        <v>3200</v>
      </c>
      <c r="E203" s="82">
        <f t="shared" si="3"/>
        <v>100</v>
      </c>
      <c r="F203" s="7"/>
      <c r="G203" s="7"/>
      <c r="H203" s="7"/>
    </row>
    <row r="204" spans="1:8" x14ac:dyDescent="0.2">
      <c r="A204" s="85"/>
      <c r="B204" s="64"/>
      <c r="C204" s="65"/>
      <c r="D204" s="65"/>
      <c r="E204" s="82"/>
      <c r="F204" s="7"/>
      <c r="G204" s="7"/>
      <c r="H204" s="7"/>
    </row>
    <row r="205" spans="1:8" x14ac:dyDescent="0.2">
      <c r="A205" s="85"/>
      <c r="B205" s="75" t="s">
        <v>91</v>
      </c>
      <c r="C205" s="65"/>
      <c r="D205" s="65"/>
      <c r="E205" s="82"/>
      <c r="F205" s="7"/>
      <c r="G205" s="7"/>
      <c r="H205" s="7"/>
    </row>
    <row r="206" spans="1:8" x14ac:dyDescent="0.2">
      <c r="A206" s="85">
        <v>7415</v>
      </c>
      <c r="B206" s="64" t="s">
        <v>160</v>
      </c>
      <c r="C206" s="65">
        <v>25000</v>
      </c>
      <c r="D206" s="65">
        <v>25000</v>
      </c>
      <c r="E206" s="82">
        <f t="shared" si="3"/>
        <v>100</v>
      </c>
      <c r="F206" s="7"/>
      <c r="G206" s="7"/>
      <c r="H206" s="7"/>
    </row>
    <row r="207" spans="1:8" x14ac:dyDescent="0.2">
      <c r="A207" s="85"/>
      <c r="B207" s="64" t="s">
        <v>17</v>
      </c>
      <c r="C207" s="65">
        <f>SUM(C206)</f>
        <v>25000</v>
      </c>
      <c r="D207" s="65">
        <f>SUM(D206)</f>
        <v>25000</v>
      </c>
      <c r="E207" s="82">
        <f t="shared" si="3"/>
        <v>100</v>
      </c>
      <c r="F207" s="7"/>
      <c r="G207" s="7"/>
      <c r="H207" s="7"/>
    </row>
    <row r="208" spans="1:8" x14ac:dyDescent="0.2">
      <c r="A208" s="63"/>
      <c r="B208" s="79"/>
      <c r="C208" s="78"/>
      <c r="D208" s="78"/>
      <c r="E208" s="82"/>
      <c r="F208" s="7"/>
      <c r="G208" s="7"/>
      <c r="H208" s="7"/>
    </row>
    <row r="209" spans="1:10" x14ac:dyDescent="0.2">
      <c r="A209" s="57" t="s">
        <v>22</v>
      </c>
      <c r="B209" s="64"/>
      <c r="C209" s="78"/>
      <c r="D209" s="78"/>
      <c r="E209" s="82"/>
      <c r="G209" s="7"/>
      <c r="H209" s="7"/>
      <c r="J209" s="49"/>
    </row>
    <row r="210" spans="1:10" x14ac:dyDescent="0.2">
      <c r="A210" s="61"/>
      <c r="B210" s="62" t="s">
        <v>19</v>
      </c>
      <c r="C210" s="78">
        <f>C396+C421+C429</f>
        <v>2002160</v>
      </c>
      <c r="D210" s="78">
        <f>D396+D421+D429</f>
        <v>2001142</v>
      </c>
      <c r="E210" s="82">
        <f t="shared" si="3"/>
        <v>99.949154912694297</v>
      </c>
      <c r="G210" s="7"/>
      <c r="H210" s="7"/>
      <c r="J210" s="49"/>
    </row>
    <row r="211" spans="1:10" x14ac:dyDescent="0.2">
      <c r="A211" s="61"/>
      <c r="B211" s="62" t="s">
        <v>32</v>
      </c>
      <c r="C211" s="77"/>
      <c r="D211" s="77"/>
      <c r="E211" s="82"/>
      <c r="G211" s="7"/>
      <c r="H211" s="7"/>
      <c r="J211" s="49"/>
    </row>
    <row r="212" spans="1:10" x14ac:dyDescent="0.2">
      <c r="A212" s="63"/>
      <c r="B212" s="68" t="s">
        <v>33</v>
      </c>
      <c r="C212" s="65"/>
      <c r="D212" s="65"/>
      <c r="E212" s="82"/>
      <c r="G212" s="7"/>
      <c r="H212" s="7"/>
      <c r="J212" s="49"/>
    </row>
    <row r="213" spans="1:10" x14ac:dyDescent="0.2">
      <c r="A213" s="85">
        <v>68</v>
      </c>
      <c r="B213" s="64" t="s">
        <v>161</v>
      </c>
      <c r="C213" s="65">
        <v>7000</v>
      </c>
      <c r="D213" s="65">
        <v>7000</v>
      </c>
      <c r="E213" s="82">
        <f t="shared" si="3"/>
        <v>100</v>
      </c>
      <c r="G213" s="7"/>
      <c r="H213" s="7"/>
      <c r="J213" s="49"/>
    </row>
    <row r="214" spans="1:10" x14ac:dyDescent="0.2">
      <c r="A214" s="85">
        <v>474</v>
      </c>
      <c r="B214" s="64" t="s">
        <v>162</v>
      </c>
      <c r="C214" s="65">
        <v>3000</v>
      </c>
      <c r="D214" s="65">
        <v>3000</v>
      </c>
      <c r="E214" s="82">
        <f t="shared" si="3"/>
        <v>100</v>
      </c>
      <c r="G214" s="7"/>
      <c r="H214" s="7"/>
      <c r="J214" s="49"/>
    </row>
    <row r="215" spans="1:10" x14ac:dyDescent="0.2">
      <c r="A215" s="85">
        <v>2494</v>
      </c>
      <c r="B215" s="64" t="s">
        <v>163</v>
      </c>
      <c r="C215" s="65">
        <v>3000</v>
      </c>
      <c r="D215" s="65">
        <v>3000</v>
      </c>
      <c r="E215" s="82">
        <f t="shared" si="3"/>
        <v>100</v>
      </c>
      <c r="G215" s="7"/>
      <c r="H215" s="7"/>
      <c r="J215" s="49"/>
    </row>
    <row r="216" spans="1:10" x14ac:dyDescent="0.2">
      <c r="A216" s="85">
        <v>3587</v>
      </c>
      <c r="B216" s="64" t="s">
        <v>164</v>
      </c>
      <c r="C216" s="65">
        <v>5000</v>
      </c>
      <c r="D216" s="65">
        <v>5000</v>
      </c>
      <c r="E216" s="82">
        <f t="shared" si="3"/>
        <v>100</v>
      </c>
      <c r="G216" s="7"/>
      <c r="H216" s="7"/>
      <c r="J216" s="49"/>
    </row>
    <row r="217" spans="1:10" x14ac:dyDescent="0.2">
      <c r="A217" s="85">
        <v>3655</v>
      </c>
      <c r="B217" s="64" t="s">
        <v>165</v>
      </c>
      <c r="C217" s="65">
        <v>3000</v>
      </c>
      <c r="D217" s="65">
        <v>3000</v>
      </c>
      <c r="E217" s="82">
        <f t="shared" si="3"/>
        <v>100</v>
      </c>
      <c r="G217" s="7"/>
      <c r="H217" s="7"/>
      <c r="J217" s="49"/>
    </row>
    <row r="218" spans="1:10" x14ac:dyDescent="0.2">
      <c r="A218" s="85">
        <v>4215</v>
      </c>
      <c r="B218" s="64" t="s">
        <v>166</v>
      </c>
      <c r="C218" s="65">
        <v>3000</v>
      </c>
      <c r="D218" s="65">
        <v>3000</v>
      </c>
      <c r="E218" s="82">
        <f t="shared" ref="E218:E281" si="4">D218/C218*100</f>
        <v>100</v>
      </c>
      <c r="G218" s="7"/>
      <c r="H218" s="7"/>
      <c r="J218" s="49"/>
    </row>
    <row r="219" spans="1:10" x14ac:dyDescent="0.2">
      <c r="A219" s="85">
        <v>5938</v>
      </c>
      <c r="B219" s="64" t="s">
        <v>167</v>
      </c>
      <c r="C219" s="65">
        <v>7000</v>
      </c>
      <c r="D219" s="65">
        <v>7000</v>
      </c>
      <c r="E219" s="82">
        <f t="shared" si="4"/>
        <v>100</v>
      </c>
      <c r="G219" s="7"/>
      <c r="H219" s="7"/>
      <c r="J219" s="49"/>
    </row>
    <row r="220" spans="1:10" x14ac:dyDescent="0.2">
      <c r="A220" s="85">
        <v>6485</v>
      </c>
      <c r="B220" s="64" t="s">
        <v>168</v>
      </c>
      <c r="C220" s="65">
        <v>3000</v>
      </c>
      <c r="D220" s="65">
        <v>3000</v>
      </c>
      <c r="E220" s="82">
        <f t="shared" si="4"/>
        <v>100</v>
      </c>
      <c r="G220" s="7"/>
      <c r="H220" s="7"/>
      <c r="J220" s="49"/>
    </row>
    <row r="221" spans="1:10" x14ac:dyDescent="0.2">
      <c r="A221" s="85">
        <v>6781</v>
      </c>
      <c r="B221" s="64" t="s">
        <v>169</v>
      </c>
      <c r="C221" s="65">
        <v>7000</v>
      </c>
      <c r="D221" s="65">
        <v>7000</v>
      </c>
      <c r="E221" s="82">
        <f t="shared" si="4"/>
        <v>100</v>
      </c>
      <c r="G221" s="7"/>
      <c r="H221" s="7"/>
      <c r="J221" s="49"/>
    </row>
    <row r="222" spans="1:10" x14ac:dyDescent="0.2">
      <c r="A222" s="85">
        <v>7114</v>
      </c>
      <c r="B222" s="64" t="s">
        <v>170</v>
      </c>
      <c r="C222" s="65">
        <v>6000</v>
      </c>
      <c r="D222" s="65">
        <v>6000</v>
      </c>
      <c r="E222" s="82">
        <f t="shared" si="4"/>
        <v>100</v>
      </c>
      <c r="G222" s="7"/>
      <c r="H222" s="7"/>
      <c r="J222" s="49"/>
    </row>
    <row r="223" spans="1:10" x14ac:dyDescent="0.2">
      <c r="A223" s="85">
        <v>7121</v>
      </c>
      <c r="B223" s="64" t="s">
        <v>171</v>
      </c>
      <c r="C223" s="65">
        <v>5000</v>
      </c>
      <c r="D223" s="65">
        <v>5000</v>
      </c>
      <c r="E223" s="82">
        <f t="shared" si="4"/>
        <v>100</v>
      </c>
      <c r="G223" s="7"/>
      <c r="H223" s="7"/>
      <c r="J223" s="49"/>
    </row>
    <row r="224" spans="1:10" x14ac:dyDescent="0.2">
      <c r="A224" s="85">
        <v>7127</v>
      </c>
      <c r="B224" s="64" t="s">
        <v>172</v>
      </c>
      <c r="C224" s="65">
        <v>15000</v>
      </c>
      <c r="D224" s="65">
        <v>15000</v>
      </c>
      <c r="E224" s="82">
        <f t="shared" si="4"/>
        <v>100</v>
      </c>
      <c r="G224" s="7"/>
      <c r="H224" s="7"/>
      <c r="J224" s="49"/>
    </row>
    <row r="225" spans="1:10" x14ac:dyDescent="0.2">
      <c r="A225" s="85">
        <v>7132</v>
      </c>
      <c r="B225" s="64" t="s">
        <v>173</v>
      </c>
      <c r="C225" s="65">
        <v>5000</v>
      </c>
      <c r="D225" s="65">
        <v>5000</v>
      </c>
      <c r="E225" s="82">
        <f t="shared" si="4"/>
        <v>100</v>
      </c>
      <c r="G225" s="7"/>
      <c r="H225" s="7"/>
      <c r="J225" s="49"/>
    </row>
    <row r="226" spans="1:10" x14ac:dyDescent="0.2">
      <c r="A226" s="85">
        <v>7145</v>
      </c>
      <c r="B226" s="64" t="s">
        <v>174</v>
      </c>
      <c r="C226" s="65">
        <v>1200</v>
      </c>
      <c r="D226" s="65">
        <v>1200</v>
      </c>
      <c r="E226" s="82">
        <f t="shared" si="4"/>
        <v>100</v>
      </c>
      <c r="G226" s="7"/>
      <c r="H226" s="7"/>
      <c r="J226" s="49"/>
    </row>
    <row r="227" spans="1:10" x14ac:dyDescent="0.2">
      <c r="A227" s="85">
        <v>7146</v>
      </c>
      <c r="B227" s="64" t="s">
        <v>175</v>
      </c>
      <c r="C227" s="65">
        <v>20000</v>
      </c>
      <c r="D227" s="65">
        <v>20000</v>
      </c>
      <c r="E227" s="82">
        <f t="shared" si="4"/>
        <v>100</v>
      </c>
      <c r="G227" s="7"/>
      <c r="H227" s="7"/>
      <c r="J227" s="49"/>
    </row>
    <row r="228" spans="1:10" x14ac:dyDescent="0.2">
      <c r="A228" s="85">
        <v>7175</v>
      </c>
      <c r="B228" s="64" t="s">
        <v>176</v>
      </c>
      <c r="C228" s="65">
        <v>15000</v>
      </c>
      <c r="D228" s="65">
        <v>15000</v>
      </c>
      <c r="E228" s="82">
        <f t="shared" si="4"/>
        <v>100</v>
      </c>
      <c r="G228" s="7"/>
      <c r="H228" s="7"/>
      <c r="J228" s="49"/>
    </row>
    <row r="229" spans="1:10" x14ac:dyDescent="0.2">
      <c r="A229" s="85">
        <v>7180</v>
      </c>
      <c r="B229" s="64" t="s">
        <v>177</v>
      </c>
      <c r="C229" s="65">
        <v>6000</v>
      </c>
      <c r="D229" s="65">
        <v>6000</v>
      </c>
      <c r="E229" s="82">
        <f t="shared" si="4"/>
        <v>100</v>
      </c>
      <c r="G229" s="7"/>
      <c r="H229" s="7"/>
      <c r="J229" s="49"/>
    </row>
    <row r="230" spans="1:10" x14ac:dyDescent="0.2">
      <c r="A230" s="85">
        <v>7186</v>
      </c>
      <c r="B230" s="64" t="s">
        <v>178</v>
      </c>
      <c r="C230" s="65">
        <v>2500</v>
      </c>
      <c r="D230" s="65">
        <v>2500</v>
      </c>
      <c r="E230" s="82">
        <f t="shared" si="4"/>
        <v>100</v>
      </c>
      <c r="G230" s="7"/>
      <c r="H230" s="7"/>
      <c r="J230" s="49"/>
    </row>
    <row r="231" spans="1:10" x14ac:dyDescent="0.2">
      <c r="A231" s="85">
        <v>7187</v>
      </c>
      <c r="B231" s="64" t="s">
        <v>179</v>
      </c>
      <c r="C231" s="65">
        <v>14000</v>
      </c>
      <c r="D231" s="65">
        <v>14000</v>
      </c>
      <c r="E231" s="82">
        <f t="shared" si="4"/>
        <v>100</v>
      </c>
      <c r="G231" s="7"/>
      <c r="H231" s="7"/>
      <c r="J231" s="49"/>
    </row>
    <row r="232" spans="1:10" x14ac:dyDescent="0.2">
      <c r="A232" s="85">
        <v>7196</v>
      </c>
      <c r="B232" s="64" t="s">
        <v>180</v>
      </c>
      <c r="C232" s="65">
        <v>3000</v>
      </c>
      <c r="D232" s="65">
        <v>3000</v>
      </c>
      <c r="E232" s="82">
        <f t="shared" si="4"/>
        <v>100</v>
      </c>
      <c r="G232" s="7"/>
      <c r="H232" s="7"/>
      <c r="J232" s="49"/>
    </row>
    <row r="233" spans="1:10" ht="25.5" x14ac:dyDescent="0.2">
      <c r="A233" s="85">
        <v>7200</v>
      </c>
      <c r="B233" s="64" t="s">
        <v>181</v>
      </c>
      <c r="C233" s="65">
        <v>1000</v>
      </c>
      <c r="D233" s="65">
        <v>1000</v>
      </c>
      <c r="E233" s="82">
        <f t="shared" si="4"/>
        <v>100</v>
      </c>
      <c r="G233" s="7"/>
      <c r="H233" s="7"/>
      <c r="J233" s="49"/>
    </row>
    <row r="234" spans="1:10" x14ac:dyDescent="0.2">
      <c r="A234" s="85">
        <v>7209</v>
      </c>
      <c r="B234" s="64" t="s">
        <v>182</v>
      </c>
      <c r="C234" s="65">
        <v>6000</v>
      </c>
      <c r="D234" s="65">
        <v>6000</v>
      </c>
      <c r="E234" s="82">
        <f t="shared" si="4"/>
        <v>100</v>
      </c>
      <c r="G234" s="7"/>
      <c r="H234" s="7"/>
      <c r="J234" s="49"/>
    </row>
    <row r="235" spans="1:10" x14ac:dyDescent="0.2">
      <c r="A235" s="85">
        <v>7210</v>
      </c>
      <c r="B235" s="64" t="s">
        <v>183</v>
      </c>
      <c r="C235" s="65">
        <v>3500</v>
      </c>
      <c r="D235" s="65">
        <v>3500</v>
      </c>
      <c r="E235" s="82">
        <f t="shared" si="4"/>
        <v>100</v>
      </c>
      <c r="G235" s="7"/>
      <c r="H235" s="7"/>
      <c r="J235" s="49"/>
    </row>
    <row r="236" spans="1:10" x14ac:dyDescent="0.2">
      <c r="A236" s="85">
        <v>7214</v>
      </c>
      <c r="B236" s="64" t="s">
        <v>184</v>
      </c>
      <c r="C236" s="65">
        <v>10000</v>
      </c>
      <c r="D236" s="65">
        <v>10000</v>
      </c>
      <c r="E236" s="82">
        <f t="shared" si="4"/>
        <v>100</v>
      </c>
      <c r="G236" s="7"/>
      <c r="H236" s="7"/>
      <c r="J236" s="49"/>
    </row>
    <row r="237" spans="1:10" x14ac:dyDescent="0.2">
      <c r="A237" s="85">
        <v>7215</v>
      </c>
      <c r="B237" s="64" t="s">
        <v>185</v>
      </c>
      <c r="C237" s="65">
        <v>7000</v>
      </c>
      <c r="D237" s="65">
        <v>7000</v>
      </c>
      <c r="E237" s="82">
        <f t="shared" si="4"/>
        <v>100</v>
      </c>
      <c r="F237" s="7"/>
      <c r="G237" s="7"/>
      <c r="H237" s="7"/>
    </row>
    <row r="238" spans="1:10" x14ac:dyDescent="0.2">
      <c r="A238" s="85">
        <v>7225</v>
      </c>
      <c r="B238" s="64" t="s">
        <v>186</v>
      </c>
      <c r="C238" s="65">
        <v>10000</v>
      </c>
      <c r="D238" s="65">
        <v>10000</v>
      </c>
      <c r="E238" s="82">
        <f t="shared" si="4"/>
        <v>100</v>
      </c>
      <c r="F238" s="7"/>
      <c r="G238" s="7"/>
      <c r="H238" s="7"/>
    </row>
    <row r="239" spans="1:10" x14ac:dyDescent="0.2">
      <c r="A239" s="85">
        <v>7226</v>
      </c>
      <c r="B239" s="64" t="s">
        <v>187</v>
      </c>
      <c r="C239" s="65">
        <v>9000</v>
      </c>
      <c r="D239" s="65">
        <v>9000</v>
      </c>
      <c r="E239" s="82">
        <f t="shared" si="4"/>
        <v>100</v>
      </c>
      <c r="F239" s="7"/>
      <c r="G239" s="7"/>
      <c r="H239" s="7"/>
    </row>
    <row r="240" spans="1:10" x14ac:dyDescent="0.2">
      <c r="A240" s="85">
        <v>7227</v>
      </c>
      <c r="B240" s="64" t="s">
        <v>188</v>
      </c>
      <c r="C240" s="65">
        <v>3000</v>
      </c>
      <c r="D240" s="65">
        <v>3000</v>
      </c>
      <c r="E240" s="82">
        <f t="shared" si="4"/>
        <v>100</v>
      </c>
      <c r="F240" s="7"/>
      <c r="G240" s="7"/>
      <c r="H240" s="7"/>
    </row>
    <row r="241" spans="1:8" x14ac:dyDescent="0.2">
      <c r="A241" s="85">
        <v>7229</v>
      </c>
      <c r="B241" s="64" t="s">
        <v>189</v>
      </c>
      <c r="C241" s="65">
        <v>16500</v>
      </c>
      <c r="D241" s="65">
        <v>16500</v>
      </c>
      <c r="E241" s="82">
        <f t="shared" si="4"/>
        <v>100</v>
      </c>
      <c r="F241" s="7"/>
      <c r="G241" s="7"/>
      <c r="H241" s="7"/>
    </row>
    <row r="242" spans="1:8" ht="25.5" x14ac:dyDescent="0.2">
      <c r="A242" s="85">
        <v>7232</v>
      </c>
      <c r="B242" s="64" t="s">
        <v>190</v>
      </c>
      <c r="C242" s="65">
        <v>15000</v>
      </c>
      <c r="D242" s="65">
        <v>15000</v>
      </c>
      <c r="E242" s="82">
        <f t="shared" si="4"/>
        <v>100</v>
      </c>
      <c r="F242" s="7"/>
      <c r="G242" s="7"/>
      <c r="H242" s="7"/>
    </row>
    <row r="243" spans="1:8" ht="25.5" x14ac:dyDescent="0.2">
      <c r="A243" s="85">
        <v>7261</v>
      </c>
      <c r="B243" s="64" t="s">
        <v>191</v>
      </c>
      <c r="C243" s="65">
        <v>14000</v>
      </c>
      <c r="D243" s="65">
        <v>14000</v>
      </c>
      <c r="E243" s="82">
        <f t="shared" si="4"/>
        <v>100</v>
      </c>
      <c r="F243" s="7"/>
      <c r="G243" s="7"/>
      <c r="H243" s="7"/>
    </row>
    <row r="244" spans="1:8" x14ac:dyDescent="0.2">
      <c r="A244" s="85">
        <v>7265</v>
      </c>
      <c r="B244" s="64" t="s">
        <v>192</v>
      </c>
      <c r="C244" s="65">
        <v>9000</v>
      </c>
      <c r="D244" s="65">
        <v>9000</v>
      </c>
      <c r="E244" s="82">
        <f t="shared" si="4"/>
        <v>100</v>
      </c>
      <c r="F244" s="7"/>
      <c r="G244" s="7"/>
      <c r="H244" s="7"/>
    </row>
    <row r="245" spans="1:8" x14ac:dyDescent="0.2">
      <c r="A245" s="85">
        <v>7284</v>
      </c>
      <c r="B245" s="64" t="s">
        <v>193</v>
      </c>
      <c r="C245" s="65">
        <v>15000</v>
      </c>
      <c r="D245" s="65">
        <v>15000</v>
      </c>
      <c r="E245" s="82">
        <f t="shared" si="4"/>
        <v>100</v>
      </c>
      <c r="F245" s="7"/>
      <c r="G245" s="7"/>
      <c r="H245" s="7"/>
    </row>
    <row r="246" spans="1:8" x14ac:dyDescent="0.2">
      <c r="A246" s="85">
        <v>7287</v>
      </c>
      <c r="B246" s="64" t="s">
        <v>194</v>
      </c>
      <c r="C246" s="65">
        <v>4000</v>
      </c>
      <c r="D246" s="65">
        <v>4000</v>
      </c>
      <c r="E246" s="82">
        <f t="shared" si="4"/>
        <v>100</v>
      </c>
      <c r="F246" s="7"/>
      <c r="G246" s="7"/>
      <c r="H246" s="7"/>
    </row>
    <row r="247" spans="1:8" x14ac:dyDescent="0.2">
      <c r="A247" s="85">
        <v>7294</v>
      </c>
      <c r="B247" s="64" t="s">
        <v>195</v>
      </c>
      <c r="C247" s="65">
        <v>10000</v>
      </c>
      <c r="D247" s="65">
        <v>10000</v>
      </c>
      <c r="E247" s="82">
        <f t="shared" si="4"/>
        <v>100</v>
      </c>
      <c r="F247" s="7"/>
      <c r="G247" s="7"/>
      <c r="H247" s="7"/>
    </row>
    <row r="248" spans="1:8" x14ac:dyDescent="0.2">
      <c r="A248" s="85">
        <v>7296</v>
      </c>
      <c r="B248" s="64" t="s">
        <v>196</v>
      </c>
      <c r="C248" s="65">
        <v>8000</v>
      </c>
      <c r="D248" s="65">
        <v>8000</v>
      </c>
      <c r="E248" s="82">
        <f t="shared" si="4"/>
        <v>100</v>
      </c>
      <c r="F248" s="7"/>
      <c r="G248" s="7"/>
      <c r="H248" s="7"/>
    </row>
    <row r="249" spans="1:8" ht="25.5" x14ac:dyDescent="0.2">
      <c r="A249" s="85">
        <v>7297</v>
      </c>
      <c r="B249" s="64" t="s">
        <v>197</v>
      </c>
      <c r="C249" s="65">
        <v>10000</v>
      </c>
      <c r="D249" s="65">
        <v>10000</v>
      </c>
      <c r="E249" s="82">
        <f t="shared" si="4"/>
        <v>100</v>
      </c>
      <c r="F249" s="7"/>
      <c r="G249" s="7"/>
      <c r="H249" s="7"/>
    </row>
    <row r="250" spans="1:8" x14ac:dyDescent="0.2">
      <c r="A250" s="85">
        <v>7298</v>
      </c>
      <c r="B250" s="64" t="s">
        <v>198</v>
      </c>
      <c r="C250" s="65">
        <v>2000</v>
      </c>
      <c r="D250" s="65">
        <v>2000</v>
      </c>
      <c r="E250" s="82">
        <f t="shared" si="4"/>
        <v>100</v>
      </c>
      <c r="F250" s="7"/>
      <c r="G250" s="10"/>
      <c r="H250" s="7"/>
    </row>
    <row r="251" spans="1:8" x14ac:dyDescent="0.2">
      <c r="A251" s="85">
        <v>7301</v>
      </c>
      <c r="B251" s="64" t="s">
        <v>199</v>
      </c>
      <c r="C251" s="65">
        <v>10000</v>
      </c>
      <c r="D251" s="65">
        <v>10000</v>
      </c>
      <c r="E251" s="82">
        <f t="shared" si="4"/>
        <v>100</v>
      </c>
      <c r="F251" s="7"/>
      <c r="G251" s="7"/>
      <c r="H251" s="7"/>
    </row>
    <row r="252" spans="1:8" x14ac:dyDescent="0.2">
      <c r="A252" s="85">
        <v>7309</v>
      </c>
      <c r="B252" s="64" t="s">
        <v>175</v>
      </c>
      <c r="C252" s="65">
        <v>15000</v>
      </c>
      <c r="D252" s="65">
        <v>15000</v>
      </c>
      <c r="E252" s="82">
        <f t="shared" si="4"/>
        <v>100</v>
      </c>
      <c r="F252" s="7"/>
      <c r="G252" s="7"/>
      <c r="H252" s="7"/>
    </row>
    <row r="253" spans="1:8" x14ac:dyDescent="0.2">
      <c r="A253" s="85">
        <v>7318</v>
      </c>
      <c r="B253" s="64" t="s">
        <v>200</v>
      </c>
      <c r="C253" s="65">
        <v>5000</v>
      </c>
      <c r="D253" s="65">
        <v>5000</v>
      </c>
      <c r="E253" s="82">
        <f t="shared" si="4"/>
        <v>100</v>
      </c>
      <c r="F253" s="7"/>
      <c r="G253" s="7"/>
      <c r="H253" s="7"/>
    </row>
    <row r="254" spans="1:8" x14ac:dyDescent="0.2">
      <c r="A254" s="85">
        <v>7319</v>
      </c>
      <c r="B254" s="64" t="s">
        <v>201</v>
      </c>
      <c r="C254" s="65">
        <v>20000</v>
      </c>
      <c r="D254" s="65">
        <v>20000</v>
      </c>
      <c r="E254" s="82">
        <f t="shared" si="4"/>
        <v>100</v>
      </c>
      <c r="F254" s="7"/>
      <c r="G254" s="7"/>
      <c r="H254" s="7"/>
    </row>
    <row r="255" spans="1:8" x14ac:dyDescent="0.2">
      <c r="A255" s="85">
        <v>7324</v>
      </c>
      <c r="B255" s="64" t="s">
        <v>202</v>
      </c>
      <c r="C255" s="65">
        <v>7000</v>
      </c>
      <c r="D255" s="65">
        <v>7000</v>
      </c>
      <c r="E255" s="82">
        <f t="shared" si="4"/>
        <v>100</v>
      </c>
      <c r="F255" s="7"/>
      <c r="G255" s="7"/>
      <c r="H255" s="7"/>
    </row>
    <row r="256" spans="1:8" ht="25.5" x14ac:dyDescent="0.2">
      <c r="A256" s="85">
        <v>7327</v>
      </c>
      <c r="B256" s="64" t="s">
        <v>203</v>
      </c>
      <c r="C256" s="65">
        <v>2800</v>
      </c>
      <c r="D256" s="65">
        <v>2800</v>
      </c>
      <c r="E256" s="82">
        <f t="shared" si="4"/>
        <v>100</v>
      </c>
      <c r="F256" s="7"/>
      <c r="G256" s="7"/>
      <c r="H256" s="7"/>
    </row>
    <row r="257" spans="1:8" ht="25.5" x14ac:dyDescent="0.2">
      <c r="A257" s="85">
        <v>7336</v>
      </c>
      <c r="B257" s="64" t="s">
        <v>204</v>
      </c>
      <c r="C257" s="65">
        <v>4500</v>
      </c>
      <c r="D257" s="65">
        <v>4500</v>
      </c>
      <c r="E257" s="82">
        <f t="shared" si="4"/>
        <v>100</v>
      </c>
      <c r="F257" s="7"/>
      <c r="G257" s="7"/>
      <c r="H257" s="7"/>
    </row>
    <row r="258" spans="1:8" x14ac:dyDescent="0.2">
      <c r="A258" s="85">
        <v>7341</v>
      </c>
      <c r="B258" s="64" t="s">
        <v>205</v>
      </c>
      <c r="C258" s="65">
        <v>15000</v>
      </c>
      <c r="D258" s="65">
        <v>15000</v>
      </c>
      <c r="E258" s="82">
        <f t="shared" si="4"/>
        <v>100</v>
      </c>
      <c r="F258" s="7"/>
      <c r="G258" s="7"/>
      <c r="H258" s="7"/>
    </row>
    <row r="259" spans="1:8" ht="25.5" x14ac:dyDescent="0.2">
      <c r="A259" s="85">
        <v>7344</v>
      </c>
      <c r="B259" s="64" t="s">
        <v>206</v>
      </c>
      <c r="C259" s="65">
        <v>3000</v>
      </c>
      <c r="D259" s="65">
        <v>3000</v>
      </c>
      <c r="E259" s="82">
        <f t="shared" si="4"/>
        <v>100</v>
      </c>
      <c r="F259" s="7"/>
      <c r="G259" s="7"/>
      <c r="H259" s="7"/>
    </row>
    <row r="260" spans="1:8" x14ac:dyDescent="0.2">
      <c r="A260" s="85">
        <v>7350</v>
      </c>
      <c r="B260" s="64" t="s">
        <v>207</v>
      </c>
      <c r="C260" s="65">
        <v>8000</v>
      </c>
      <c r="D260" s="65">
        <v>8000</v>
      </c>
      <c r="E260" s="82">
        <f t="shared" si="4"/>
        <v>100</v>
      </c>
      <c r="F260" s="7"/>
      <c r="G260" s="7"/>
      <c r="H260" s="7"/>
    </row>
    <row r="261" spans="1:8" ht="38.25" x14ac:dyDescent="0.2">
      <c r="A261" s="85">
        <v>7352</v>
      </c>
      <c r="B261" s="64" t="s">
        <v>208</v>
      </c>
      <c r="C261" s="65">
        <v>6500</v>
      </c>
      <c r="D261" s="65">
        <v>6500</v>
      </c>
      <c r="E261" s="82">
        <f t="shared" si="4"/>
        <v>100</v>
      </c>
      <c r="F261" s="7"/>
      <c r="G261" s="7"/>
      <c r="H261" s="7"/>
    </row>
    <row r="262" spans="1:8" x14ac:dyDescent="0.2">
      <c r="A262" s="85">
        <v>7353</v>
      </c>
      <c r="B262" s="64" t="s">
        <v>209</v>
      </c>
      <c r="C262" s="65">
        <v>10000</v>
      </c>
      <c r="D262" s="65">
        <v>10000</v>
      </c>
      <c r="E262" s="82">
        <f t="shared" si="4"/>
        <v>100</v>
      </c>
      <c r="F262" s="7"/>
      <c r="G262" s="7"/>
      <c r="H262" s="7"/>
    </row>
    <row r="263" spans="1:8" x14ac:dyDescent="0.2">
      <c r="A263" s="85">
        <v>7354</v>
      </c>
      <c r="B263" s="64" t="s">
        <v>210</v>
      </c>
      <c r="C263" s="65">
        <v>10000</v>
      </c>
      <c r="D263" s="65">
        <v>10000</v>
      </c>
      <c r="E263" s="82">
        <f t="shared" si="4"/>
        <v>100</v>
      </c>
      <c r="F263" s="7"/>
      <c r="G263" s="7"/>
      <c r="H263" s="7"/>
    </row>
    <row r="264" spans="1:8" x14ac:dyDescent="0.2">
      <c r="A264" s="85">
        <v>7356</v>
      </c>
      <c r="B264" s="64" t="s">
        <v>211</v>
      </c>
      <c r="C264" s="65">
        <v>4000</v>
      </c>
      <c r="D264" s="65">
        <v>4000</v>
      </c>
      <c r="E264" s="82">
        <f t="shared" si="4"/>
        <v>100</v>
      </c>
      <c r="F264" s="7"/>
      <c r="G264" s="7"/>
      <c r="H264" s="7"/>
    </row>
    <row r="265" spans="1:8" x14ac:dyDescent="0.2">
      <c r="A265" s="85">
        <v>7357</v>
      </c>
      <c r="B265" s="64" t="s">
        <v>212</v>
      </c>
      <c r="C265" s="65">
        <v>3000</v>
      </c>
      <c r="D265" s="65">
        <v>3000</v>
      </c>
      <c r="E265" s="82">
        <f t="shared" si="4"/>
        <v>100</v>
      </c>
      <c r="F265" s="7"/>
      <c r="G265" s="7"/>
      <c r="H265" s="7"/>
    </row>
    <row r="266" spans="1:8" x14ac:dyDescent="0.2">
      <c r="A266" s="85">
        <v>7366</v>
      </c>
      <c r="B266" s="64" t="s">
        <v>213</v>
      </c>
      <c r="C266" s="65">
        <v>12000</v>
      </c>
      <c r="D266" s="65">
        <v>12000</v>
      </c>
      <c r="E266" s="82">
        <f t="shared" si="4"/>
        <v>100</v>
      </c>
      <c r="F266" s="7"/>
      <c r="G266" s="7"/>
      <c r="H266" s="7"/>
    </row>
    <row r="267" spans="1:8" x14ac:dyDescent="0.2">
      <c r="A267" s="85">
        <v>7371</v>
      </c>
      <c r="B267" s="64" t="s">
        <v>214</v>
      </c>
      <c r="C267" s="65">
        <v>4500</v>
      </c>
      <c r="D267" s="65">
        <v>4500</v>
      </c>
      <c r="E267" s="82">
        <f t="shared" si="4"/>
        <v>100</v>
      </c>
      <c r="F267" s="7"/>
      <c r="G267" s="7"/>
      <c r="H267" s="7"/>
    </row>
    <row r="268" spans="1:8" x14ac:dyDescent="0.2">
      <c r="A268" s="85">
        <v>7372</v>
      </c>
      <c r="B268" s="64" t="s">
        <v>215</v>
      </c>
      <c r="C268" s="65">
        <v>2000</v>
      </c>
      <c r="D268" s="65">
        <v>2000</v>
      </c>
      <c r="E268" s="82">
        <f t="shared" si="4"/>
        <v>100</v>
      </c>
      <c r="F268" s="7"/>
      <c r="G268" s="7"/>
      <c r="H268" s="7"/>
    </row>
    <row r="269" spans="1:8" x14ac:dyDescent="0.2">
      <c r="A269" s="85">
        <v>7373</v>
      </c>
      <c r="B269" s="64" t="s">
        <v>215</v>
      </c>
      <c r="C269" s="65">
        <v>10000</v>
      </c>
      <c r="D269" s="65">
        <v>10000</v>
      </c>
      <c r="E269" s="82">
        <f t="shared" si="4"/>
        <v>100</v>
      </c>
      <c r="F269" s="7"/>
      <c r="G269" s="7"/>
      <c r="H269" s="7"/>
    </row>
    <row r="270" spans="1:8" x14ac:dyDescent="0.2">
      <c r="A270" s="85">
        <v>7392</v>
      </c>
      <c r="B270" s="64" t="s">
        <v>216</v>
      </c>
      <c r="C270" s="65">
        <v>20000</v>
      </c>
      <c r="D270" s="65">
        <v>20000</v>
      </c>
      <c r="E270" s="82">
        <f t="shared" si="4"/>
        <v>100</v>
      </c>
      <c r="F270" s="7"/>
      <c r="G270" s="7"/>
      <c r="H270" s="7"/>
    </row>
    <row r="271" spans="1:8" x14ac:dyDescent="0.2">
      <c r="A271" s="85">
        <v>7407</v>
      </c>
      <c r="B271" s="64" t="s">
        <v>217</v>
      </c>
      <c r="C271" s="65">
        <v>8000</v>
      </c>
      <c r="D271" s="65">
        <v>8000</v>
      </c>
      <c r="E271" s="82">
        <f t="shared" si="4"/>
        <v>100</v>
      </c>
      <c r="F271" s="7"/>
      <c r="G271" s="7"/>
      <c r="H271" s="7"/>
    </row>
    <row r="272" spans="1:8" x14ac:dyDescent="0.2">
      <c r="A272" s="85">
        <v>7410</v>
      </c>
      <c r="B272" s="64" t="s">
        <v>218</v>
      </c>
      <c r="C272" s="65">
        <v>2500</v>
      </c>
      <c r="D272" s="65">
        <v>2500</v>
      </c>
      <c r="E272" s="82">
        <f t="shared" si="4"/>
        <v>100</v>
      </c>
      <c r="F272" s="7"/>
      <c r="G272" s="7"/>
      <c r="H272" s="7"/>
    </row>
    <row r="273" spans="1:10" x14ac:dyDescent="0.2">
      <c r="A273" s="85">
        <v>7416</v>
      </c>
      <c r="B273" s="64" t="s">
        <v>219</v>
      </c>
      <c r="C273" s="65">
        <v>10000</v>
      </c>
      <c r="D273" s="65">
        <v>10000</v>
      </c>
      <c r="E273" s="82">
        <f t="shared" si="4"/>
        <v>100</v>
      </c>
      <c r="F273" s="7"/>
      <c r="G273" s="7"/>
      <c r="H273" s="7"/>
    </row>
    <row r="274" spans="1:10" x14ac:dyDescent="0.2">
      <c r="A274" s="85">
        <v>7417</v>
      </c>
      <c r="B274" s="64" t="s">
        <v>220</v>
      </c>
      <c r="C274" s="65">
        <v>10000</v>
      </c>
      <c r="D274" s="65">
        <v>10000</v>
      </c>
      <c r="E274" s="82">
        <f t="shared" si="4"/>
        <v>100</v>
      </c>
      <c r="F274" s="7"/>
      <c r="G274" s="7"/>
      <c r="H274" s="7"/>
    </row>
    <row r="275" spans="1:10" x14ac:dyDescent="0.2">
      <c r="A275" s="85">
        <v>7423</v>
      </c>
      <c r="B275" s="64" t="s">
        <v>221</v>
      </c>
      <c r="C275" s="65">
        <v>7000</v>
      </c>
      <c r="D275" s="65">
        <v>7000</v>
      </c>
      <c r="E275" s="82">
        <f t="shared" si="4"/>
        <v>100</v>
      </c>
      <c r="G275" s="7"/>
      <c r="H275" s="7"/>
      <c r="J275" s="49"/>
    </row>
    <row r="276" spans="1:10" ht="25.5" x14ac:dyDescent="0.2">
      <c r="A276" s="85">
        <v>7424</v>
      </c>
      <c r="B276" s="64" t="s">
        <v>222</v>
      </c>
      <c r="C276" s="65">
        <v>6000</v>
      </c>
      <c r="D276" s="65">
        <v>6000</v>
      </c>
      <c r="E276" s="82">
        <f t="shared" si="4"/>
        <v>100</v>
      </c>
      <c r="G276" s="7"/>
      <c r="H276" s="7"/>
      <c r="J276" s="49"/>
    </row>
    <row r="277" spans="1:10" ht="25.5" x14ac:dyDescent="0.2">
      <c r="A277" s="85">
        <v>7429</v>
      </c>
      <c r="B277" s="64" t="s">
        <v>181</v>
      </c>
      <c r="C277" s="65">
        <v>4000</v>
      </c>
      <c r="D277" s="65">
        <v>4000</v>
      </c>
      <c r="E277" s="82">
        <f t="shared" si="4"/>
        <v>100</v>
      </c>
      <c r="G277" s="7"/>
      <c r="H277" s="7"/>
      <c r="J277" s="49"/>
    </row>
    <row r="278" spans="1:10" ht="25.5" x14ac:dyDescent="0.2">
      <c r="A278" s="85">
        <v>7430</v>
      </c>
      <c r="B278" s="64" t="s">
        <v>223</v>
      </c>
      <c r="C278" s="65">
        <v>15000</v>
      </c>
      <c r="D278" s="65">
        <v>15000</v>
      </c>
      <c r="E278" s="82">
        <f t="shared" si="4"/>
        <v>100</v>
      </c>
      <c r="G278" s="7"/>
      <c r="H278" s="7"/>
      <c r="J278" s="49"/>
    </row>
    <row r="279" spans="1:10" ht="25.5" x14ac:dyDescent="0.2">
      <c r="A279" s="85">
        <v>7432</v>
      </c>
      <c r="B279" s="64" t="s">
        <v>224</v>
      </c>
      <c r="C279" s="65">
        <v>4000</v>
      </c>
      <c r="D279" s="65">
        <v>4000</v>
      </c>
      <c r="E279" s="82">
        <f t="shared" si="4"/>
        <v>100</v>
      </c>
      <c r="G279" s="7"/>
      <c r="H279" s="7"/>
      <c r="J279" s="49"/>
    </row>
    <row r="280" spans="1:10" x14ac:dyDescent="0.2">
      <c r="A280" s="85">
        <v>7435</v>
      </c>
      <c r="B280" s="64" t="s">
        <v>225</v>
      </c>
      <c r="C280" s="65">
        <v>20000</v>
      </c>
      <c r="D280" s="65">
        <v>20000</v>
      </c>
      <c r="E280" s="82">
        <f t="shared" si="4"/>
        <v>100</v>
      </c>
      <c r="G280" s="7"/>
      <c r="H280" s="7"/>
      <c r="J280" s="49"/>
    </row>
    <row r="281" spans="1:10" ht="25.5" x14ac:dyDescent="0.2">
      <c r="A281" s="85">
        <v>7438</v>
      </c>
      <c r="B281" s="64" t="s">
        <v>226</v>
      </c>
      <c r="C281" s="65">
        <v>3000</v>
      </c>
      <c r="D281" s="65">
        <v>3000</v>
      </c>
      <c r="E281" s="82">
        <f t="shared" si="4"/>
        <v>100</v>
      </c>
      <c r="G281" s="7"/>
      <c r="H281" s="7"/>
      <c r="J281" s="49"/>
    </row>
    <row r="282" spans="1:10" x14ac:dyDescent="0.2">
      <c r="A282" s="85">
        <v>7455</v>
      </c>
      <c r="B282" s="64" t="s">
        <v>227</v>
      </c>
      <c r="C282" s="65">
        <v>2500</v>
      </c>
      <c r="D282" s="65">
        <v>2500</v>
      </c>
      <c r="E282" s="82">
        <f t="shared" ref="E282:E345" si="5">D282/C282*100</f>
        <v>100</v>
      </c>
      <c r="G282" s="7"/>
      <c r="H282" s="7"/>
      <c r="J282" s="49"/>
    </row>
    <row r="283" spans="1:10" x14ac:dyDescent="0.2">
      <c r="A283" s="85">
        <v>7457</v>
      </c>
      <c r="B283" s="64" t="s">
        <v>228</v>
      </c>
      <c r="C283" s="65">
        <v>10000</v>
      </c>
      <c r="D283" s="65">
        <v>10000</v>
      </c>
      <c r="E283" s="82">
        <f t="shared" si="5"/>
        <v>100</v>
      </c>
      <c r="F283" s="7"/>
      <c r="G283" s="7"/>
      <c r="H283" s="7"/>
    </row>
    <row r="284" spans="1:10" x14ac:dyDescent="0.2">
      <c r="A284" s="85">
        <v>7459</v>
      </c>
      <c r="B284" s="64" t="s">
        <v>229</v>
      </c>
      <c r="C284" s="65">
        <v>20000</v>
      </c>
      <c r="D284" s="65">
        <v>20000</v>
      </c>
      <c r="E284" s="82">
        <f t="shared" si="5"/>
        <v>100</v>
      </c>
      <c r="F284" s="7"/>
      <c r="G284" s="7"/>
      <c r="H284" s="7"/>
    </row>
    <row r="285" spans="1:10" ht="25.5" x14ac:dyDescent="0.2">
      <c r="A285" s="85">
        <v>7466</v>
      </c>
      <c r="B285" s="64" t="s">
        <v>230</v>
      </c>
      <c r="C285" s="78">
        <v>30000</v>
      </c>
      <c r="D285" s="78">
        <v>30000</v>
      </c>
      <c r="E285" s="82">
        <f t="shared" si="5"/>
        <v>100</v>
      </c>
      <c r="F285" s="7"/>
      <c r="G285" s="7"/>
      <c r="H285" s="7"/>
    </row>
    <row r="286" spans="1:10" x14ac:dyDescent="0.2">
      <c r="A286" s="89">
        <v>7475</v>
      </c>
      <c r="B286" s="79" t="s">
        <v>231</v>
      </c>
      <c r="C286" s="78">
        <v>10000</v>
      </c>
      <c r="D286" s="78">
        <v>10000</v>
      </c>
      <c r="E286" s="82">
        <f t="shared" si="5"/>
        <v>100</v>
      </c>
      <c r="F286" s="7"/>
      <c r="G286" s="7"/>
      <c r="H286" s="7"/>
    </row>
    <row r="287" spans="1:10" x14ac:dyDescent="0.2">
      <c r="A287" s="85">
        <v>7491</v>
      </c>
      <c r="B287" s="64" t="s">
        <v>232</v>
      </c>
      <c r="C287" s="65">
        <v>10000</v>
      </c>
      <c r="D287" s="65">
        <v>10000</v>
      </c>
      <c r="E287" s="82">
        <f t="shared" si="5"/>
        <v>100</v>
      </c>
      <c r="F287" s="7"/>
      <c r="G287" s="7"/>
      <c r="H287" s="7"/>
    </row>
    <row r="288" spans="1:10" x14ac:dyDescent="0.2">
      <c r="A288" s="85">
        <v>7492</v>
      </c>
      <c r="B288" s="64" t="s">
        <v>233</v>
      </c>
      <c r="C288" s="65">
        <v>10000</v>
      </c>
      <c r="D288" s="65">
        <v>10000</v>
      </c>
      <c r="E288" s="82">
        <f t="shared" si="5"/>
        <v>100</v>
      </c>
      <c r="F288" s="7"/>
      <c r="G288" s="7"/>
      <c r="H288" s="7"/>
    </row>
    <row r="289" spans="1:8" x14ac:dyDescent="0.2">
      <c r="A289" s="85">
        <v>7496</v>
      </c>
      <c r="B289" s="64" t="s">
        <v>234</v>
      </c>
      <c r="C289" s="65">
        <v>20000</v>
      </c>
      <c r="D289" s="65">
        <v>20000</v>
      </c>
      <c r="E289" s="82">
        <f t="shared" si="5"/>
        <v>100</v>
      </c>
      <c r="F289" s="7"/>
      <c r="G289" s="7"/>
      <c r="H289" s="7"/>
    </row>
    <row r="290" spans="1:8" x14ac:dyDescent="0.2">
      <c r="A290" s="85">
        <v>7497</v>
      </c>
      <c r="B290" s="64" t="s">
        <v>235</v>
      </c>
      <c r="C290" s="65">
        <v>12000</v>
      </c>
      <c r="D290" s="65">
        <v>12000</v>
      </c>
      <c r="E290" s="82">
        <f t="shared" si="5"/>
        <v>100</v>
      </c>
      <c r="F290" s="7"/>
      <c r="G290" s="7"/>
      <c r="H290" s="7"/>
    </row>
    <row r="291" spans="1:8" x14ac:dyDescent="0.2">
      <c r="A291" s="85">
        <v>7517</v>
      </c>
      <c r="B291" s="64" t="s">
        <v>236</v>
      </c>
      <c r="C291" s="65">
        <v>4000</v>
      </c>
      <c r="D291" s="65">
        <v>4000</v>
      </c>
      <c r="E291" s="82">
        <f t="shared" si="5"/>
        <v>100</v>
      </c>
      <c r="F291" s="7"/>
      <c r="G291" s="7"/>
      <c r="H291" s="7"/>
    </row>
    <row r="292" spans="1:8" x14ac:dyDescent="0.2">
      <c r="A292" s="85">
        <v>7519</v>
      </c>
      <c r="B292" s="64" t="s">
        <v>237</v>
      </c>
      <c r="C292" s="65">
        <v>4000</v>
      </c>
      <c r="D292" s="65">
        <v>4000</v>
      </c>
      <c r="E292" s="82">
        <f t="shared" si="5"/>
        <v>100</v>
      </c>
      <c r="F292" s="7"/>
      <c r="G292" s="7"/>
      <c r="H292" s="7"/>
    </row>
    <row r="293" spans="1:8" x14ac:dyDescent="0.2">
      <c r="A293" s="85">
        <v>7525</v>
      </c>
      <c r="B293" s="64" t="s">
        <v>238</v>
      </c>
      <c r="C293" s="65">
        <v>10000</v>
      </c>
      <c r="D293" s="65">
        <v>10000</v>
      </c>
      <c r="E293" s="82">
        <f t="shared" si="5"/>
        <v>100</v>
      </c>
      <c r="F293" s="7"/>
      <c r="G293" s="7"/>
      <c r="H293" s="7"/>
    </row>
    <row r="294" spans="1:8" x14ac:dyDescent="0.2">
      <c r="A294" s="85">
        <v>7527</v>
      </c>
      <c r="B294" s="64" t="s">
        <v>174</v>
      </c>
      <c r="C294" s="65">
        <v>10000</v>
      </c>
      <c r="D294" s="65">
        <v>10000</v>
      </c>
      <c r="E294" s="82">
        <f t="shared" si="5"/>
        <v>100</v>
      </c>
      <c r="F294" s="7"/>
      <c r="G294" s="7"/>
      <c r="H294" s="7"/>
    </row>
    <row r="295" spans="1:8" x14ac:dyDescent="0.2">
      <c r="A295" s="85">
        <v>7528</v>
      </c>
      <c r="B295" s="64" t="s">
        <v>239</v>
      </c>
      <c r="C295" s="65">
        <v>7000</v>
      </c>
      <c r="D295" s="65">
        <v>7000</v>
      </c>
      <c r="E295" s="82">
        <f t="shared" si="5"/>
        <v>100</v>
      </c>
      <c r="F295" s="7"/>
      <c r="G295" s="7"/>
      <c r="H295" s="7"/>
    </row>
    <row r="296" spans="1:8" x14ac:dyDescent="0.2">
      <c r="A296" s="85">
        <v>7533</v>
      </c>
      <c r="B296" s="64" t="s">
        <v>240</v>
      </c>
      <c r="C296" s="65">
        <v>10000</v>
      </c>
      <c r="D296" s="65">
        <v>10000</v>
      </c>
      <c r="E296" s="82">
        <f t="shared" si="5"/>
        <v>100</v>
      </c>
      <c r="F296" s="7"/>
      <c r="G296" s="7"/>
      <c r="H296" s="7"/>
    </row>
    <row r="297" spans="1:8" ht="25.5" x14ac:dyDescent="0.2">
      <c r="A297" s="85">
        <v>7543</v>
      </c>
      <c r="B297" s="64" t="s">
        <v>241</v>
      </c>
      <c r="C297" s="65">
        <v>6000</v>
      </c>
      <c r="D297" s="65">
        <v>6000</v>
      </c>
      <c r="E297" s="82">
        <f t="shared" si="5"/>
        <v>100</v>
      </c>
      <c r="F297" s="7"/>
      <c r="G297" s="7"/>
      <c r="H297" s="7"/>
    </row>
    <row r="298" spans="1:8" ht="25.5" x14ac:dyDescent="0.2">
      <c r="A298" s="85">
        <v>7544</v>
      </c>
      <c r="B298" s="64" t="s">
        <v>241</v>
      </c>
      <c r="C298" s="65">
        <v>10000</v>
      </c>
      <c r="D298" s="65">
        <v>10000</v>
      </c>
      <c r="E298" s="82">
        <f t="shared" si="5"/>
        <v>100</v>
      </c>
      <c r="F298" s="7"/>
      <c r="G298" s="7"/>
      <c r="H298" s="7"/>
    </row>
    <row r="299" spans="1:8" x14ac:dyDescent="0.2">
      <c r="A299" s="85">
        <v>7547</v>
      </c>
      <c r="B299" s="64" t="s">
        <v>242</v>
      </c>
      <c r="C299" s="65">
        <v>3000</v>
      </c>
      <c r="D299" s="65">
        <v>3000</v>
      </c>
      <c r="E299" s="82">
        <f t="shared" si="5"/>
        <v>100</v>
      </c>
      <c r="F299" s="7"/>
    </row>
    <row r="300" spans="1:8" ht="25.5" x14ac:dyDescent="0.2">
      <c r="A300" s="85">
        <v>7553</v>
      </c>
      <c r="B300" s="64" t="s">
        <v>243</v>
      </c>
      <c r="C300" s="65">
        <v>25000</v>
      </c>
      <c r="D300" s="65">
        <v>25000</v>
      </c>
      <c r="E300" s="82">
        <f t="shared" si="5"/>
        <v>100</v>
      </c>
      <c r="F300" s="7"/>
    </row>
    <row r="301" spans="1:8" x14ac:dyDescent="0.2">
      <c r="A301" s="85">
        <v>7562</v>
      </c>
      <c r="B301" s="64" t="s">
        <v>244</v>
      </c>
      <c r="C301" s="65">
        <v>5000</v>
      </c>
      <c r="D301" s="65">
        <v>5000</v>
      </c>
      <c r="E301" s="82">
        <f t="shared" si="5"/>
        <v>100</v>
      </c>
      <c r="F301" s="7"/>
    </row>
    <row r="302" spans="1:8" x14ac:dyDescent="0.2">
      <c r="A302" s="85">
        <v>7569</v>
      </c>
      <c r="B302" s="64" t="s">
        <v>245</v>
      </c>
      <c r="C302" s="65">
        <v>4000</v>
      </c>
      <c r="D302" s="65">
        <v>4000</v>
      </c>
      <c r="E302" s="82">
        <f t="shared" si="5"/>
        <v>100</v>
      </c>
      <c r="F302" s="7"/>
    </row>
    <row r="303" spans="1:8" x14ac:dyDescent="0.2">
      <c r="A303" s="85">
        <v>7573</v>
      </c>
      <c r="B303" s="64" t="s">
        <v>246</v>
      </c>
      <c r="C303" s="65">
        <v>2000</v>
      </c>
      <c r="D303" s="65">
        <v>2000</v>
      </c>
      <c r="E303" s="82">
        <f t="shared" si="5"/>
        <v>100</v>
      </c>
      <c r="F303" s="7"/>
      <c r="G303" s="7"/>
      <c r="H303" s="7"/>
    </row>
    <row r="304" spans="1:8" x14ac:dyDescent="0.2">
      <c r="A304" s="85">
        <v>7575</v>
      </c>
      <c r="B304" s="64" t="s">
        <v>247</v>
      </c>
      <c r="C304" s="65">
        <v>5000</v>
      </c>
      <c r="D304" s="65">
        <v>5000</v>
      </c>
      <c r="E304" s="82">
        <f t="shared" si="5"/>
        <v>100</v>
      </c>
      <c r="F304" s="7"/>
      <c r="G304" s="7"/>
      <c r="H304" s="7"/>
    </row>
    <row r="305" spans="1:8" x14ac:dyDescent="0.2">
      <c r="A305" s="85">
        <v>7577</v>
      </c>
      <c r="B305" s="64" t="s">
        <v>248</v>
      </c>
      <c r="C305" s="65">
        <v>500</v>
      </c>
      <c r="D305" s="65">
        <v>500</v>
      </c>
      <c r="E305" s="82">
        <f t="shared" si="5"/>
        <v>100</v>
      </c>
      <c r="F305" s="7"/>
      <c r="G305" s="7"/>
      <c r="H305" s="7"/>
    </row>
    <row r="306" spans="1:8" x14ac:dyDescent="0.2">
      <c r="A306" s="85">
        <v>7579</v>
      </c>
      <c r="B306" s="64" t="s">
        <v>249</v>
      </c>
      <c r="C306" s="65">
        <v>3000</v>
      </c>
      <c r="D306" s="65">
        <v>3000</v>
      </c>
      <c r="E306" s="82">
        <f t="shared" si="5"/>
        <v>100</v>
      </c>
      <c r="F306" s="7"/>
      <c r="G306" s="7"/>
      <c r="H306" s="7"/>
    </row>
    <row r="307" spans="1:8" ht="25.5" x14ac:dyDescent="0.2">
      <c r="A307" s="85">
        <v>7582</v>
      </c>
      <c r="B307" s="64" t="s">
        <v>250</v>
      </c>
      <c r="C307" s="65">
        <v>10000</v>
      </c>
      <c r="D307" s="65">
        <v>10000</v>
      </c>
      <c r="E307" s="82">
        <f t="shared" si="5"/>
        <v>100</v>
      </c>
      <c r="F307" s="7"/>
      <c r="G307" s="7"/>
      <c r="H307" s="7"/>
    </row>
    <row r="308" spans="1:8" x14ac:dyDescent="0.2">
      <c r="A308" s="85">
        <v>7589</v>
      </c>
      <c r="B308" s="64" t="s">
        <v>251</v>
      </c>
      <c r="C308" s="65">
        <v>20000</v>
      </c>
      <c r="D308" s="65">
        <v>20000</v>
      </c>
      <c r="E308" s="82">
        <f t="shared" si="5"/>
        <v>100</v>
      </c>
      <c r="F308" s="7"/>
      <c r="G308" s="7"/>
      <c r="H308" s="7"/>
    </row>
    <row r="309" spans="1:8" x14ac:dyDescent="0.2">
      <c r="A309" s="85">
        <v>7590</v>
      </c>
      <c r="B309" s="64" t="s">
        <v>252</v>
      </c>
      <c r="C309" s="65">
        <v>3500</v>
      </c>
      <c r="D309" s="65">
        <v>3500</v>
      </c>
      <c r="E309" s="82">
        <f t="shared" si="5"/>
        <v>100</v>
      </c>
      <c r="F309" s="7"/>
      <c r="G309" s="7"/>
      <c r="H309" s="7"/>
    </row>
    <row r="310" spans="1:8" x14ac:dyDescent="0.2">
      <c r="A310" s="85">
        <v>7597</v>
      </c>
      <c r="B310" s="64" t="s">
        <v>253</v>
      </c>
      <c r="C310" s="65">
        <v>25000</v>
      </c>
      <c r="D310" s="65">
        <v>25000</v>
      </c>
      <c r="E310" s="82">
        <f t="shared" si="5"/>
        <v>100</v>
      </c>
      <c r="F310" s="7"/>
      <c r="G310" s="7"/>
      <c r="H310" s="7"/>
    </row>
    <row r="311" spans="1:8" x14ac:dyDescent="0.2">
      <c r="A311" s="85">
        <v>7601</v>
      </c>
      <c r="B311" s="64" t="s">
        <v>253</v>
      </c>
      <c r="C311" s="65">
        <v>25000</v>
      </c>
      <c r="D311" s="65">
        <v>25000</v>
      </c>
      <c r="E311" s="82">
        <f t="shared" si="5"/>
        <v>100</v>
      </c>
      <c r="F311" s="7"/>
      <c r="G311" s="7"/>
      <c r="H311" s="7"/>
    </row>
    <row r="312" spans="1:8" x14ac:dyDescent="0.2">
      <c r="A312" s="85">
        <v>7618</v>
      </c>
      <c r="B312" s="64" t="s">
        <v>254</v>
      </c>
      <c r="C312" s="65">
        <v>20000</v>
      </c>
      <c r="D312" s="65">
        <v>20000</v>
      </c>
      <c r="E312" s="82">
        <f t="shared" si="5"/>
        <v>100</v>
      </c>
      <c r="F312" s="7"/>
      <c r="G312" s="7"/>
      <c r="H312" s="7"/>
    </row>
    <row r="313" spans="1:8" x14ac:dyDescent="0.2">
      <c r="A313" s="85">
        <v>7619</v>
      </c>
      <c r="B313" s="64" t="s">
        <v>254</v>
      </c>
      <c r="C313" s="65">
        <v>5000</v>
      </c>
      <c r="D313" s="65">
        <v>5000</v>
      </c>
      <c r="E313" s="82">
        <f t="shared" si="5"/>
        <v>100</v>
      </c>
      <c r="F313" s="7"/>
      <c r="G313" s="7"/>
      <c r="H313" s="7"/>
    </row>
    <row r="314" spans="1:8" x14ac:dyDescent="0.2">
      <c r="A314" s="85">
        <v>7620</v>
      </c>
      <c r="B314" s="64" t="s">
        <v>31</v>
      </c>
      <c r="C314" s="65">
        <v>6000</v>
      </c>
      <c r="D314" s="65">
        <v>6000</v>
      </c>
      <c r="E314" s="82">
        <f t="shared" si="5"/>
        <v>100</v>
      </c>
      <c r="F314" s="7"/>
      <c r="G314" s="7"/>
      <c r="H314" s="7"/>
    </row>
    <row r="315" spans="1:8" x14ac:dyDescent="0.2">
      <c r="A315" s="85">
        <v>7622</v>
      </c>
      <c r="B315" s="64" t="s">
        <v>255</v>
      </c>
      <c r="C315" s="65">
        <v>20000</v>
      </c>
      <c r="D315" s="65">
        <v>20000</v>
      </c>
      <c r="E315" s="82">
        <f t="shared" si="5"/>
        <v>100</v>
      </c>
      <c r="F315" s="7"/>
      <c r="H315" s="7"/>
    </row>
    <row r="316" spans="1:8" x14ac:dyDescent="0.2">
      <c r="A316" s="85">
        <v>7630</v>
      </c>
      <c r="B316" s="64" t="s">
        <v>256</v>
      </c>
      <c r="C316" s="65">
        <v>8000</v>
      </c>
      <c r="D316" s="65">
        <v>8000</v>
      </c>
      <c r="E316" s="82">
        <f t="shared" si="5"/>
        <v>100</v>
      </c>
      <c r="F316" s="7"/>
      <c r="G316" s="7"/>
      <c r="H316" s="7"/>
    </row>
    <row r="317" spans="1:8" x14ac:dyDescent="0.2">
      <c r="A317" s="85">
        <v>7631</v>
      </c>
      <c r="B317" s="64" t="s">
        <v>257</v>
      </c>
      <c r="C317" s="65">
        <v>10000</v>
      </c>
      <c r="D317" s="65">
        <v>10000</v>
      </c>
      <c r="E317" s="82">
        <f t="shared" si="5"/>
        <v>100</v>
      </c>
      <c r="F317" s="7"/>
      <c r="G317" s="7"/>
      <c r="H317" s="7"/>
    </row>
    <row r="318" spans="1:8" x14ac:dyDescent="0.2">
      <c r="A318" s="85">
        <v>7643</v>
      </c>
      <c r="B318" s="64" t="s">
        <v>258</v>
      </c>
      <c r="C318" s="65">
        <v>3000</v>
      </c>
      <c r="D318" s="65">
        <v>3000</v>
      </c>
      <c r="E318" s="82">
        <f t="shared" si="5"/>
        <v>100</v>
      </c>
      <c r="F318" s="7"/>
      <c r="G318" s="7"/>
      <c r="H318" s="7"/>
    </row>
    <row r="319" spans="1:8" x14ac:dyDescent="0.2">
      <c r="A319" s="85">
        <v>7645</v>
      </c>
      <c r="B319" s="64" t="s">
        <v>259</v>
      </c>
      <c r="C319" s="65">
        <v>4000</v>
      </c>
      <c r="D319" s="65">
        <v>4000</v>
      </c>
      <c r="E319" s="82">
        <f t="shared" si="5"/>
        <v>100</v>
      </c>
      <c r="F319" s="7"/>
      <c r="G319" s="7"/>
      <c r="H319" s="7"/>
    </row>
    <row r="320" spans="1:8" x14ac:dyDescent="0.2">
      <c r="A320" s="85">
        <v>7657</v>
      </c>
      <c r="B320" s="64" t="s">
        <v>31</v>
      </c>
      <c r="C320" s="65">
        <v>7000</v>
      </c>
      <c r="D320" s="65">
        <v>7000</v>
      </c>
      <c r="E320" s="82">
        <f t="shared" si="5"/>
        <v>100</v>
      </c>
      <c r="F320" s="7"/>
      <c r="G320" s="7"/>
      <c r="H320" s="7"/>
    </row>
    <row r="321" spans="1:8" x14ac:dyDescent="0.2">
      <c r="A321" s="85">
        <v>7658</v>
      </c>
      <c r="B321" s="64" t="s">
        <v>31</v>
      </c>
      <c r="C321" s="65">
        <v>8000</v>
      </c>
      <c r="D321" s="65">
        <v>8000</v>
      </c>
      <c r="E321" s="82">
        <f t="shared" si="5"/>
        <v>100</v>
      </c>
      <c r="F321" s="7"/>
    </row>
    <row r="322" spans="1:8" x14ac:dyDescent="0.2">
      <c r="A322" s="85">
        <v>7659</v>
      </c>
      <c r="B322" s="64" t="s">
        <v>260</v>
      </c>
      <c r="C322" s="65">
        <v>4000</v>
      </c>
      <c r="D322" s="65">
        <v>4000</v>
      </c>
      <c r="E322" s="82">
        <f t="shared" si="5"/>
        <v>100</v>
      </c>
      <c r="F322" s="7"/>
    </row>
    <row r="323" spans="1:8" ht="25.5" x14ac:dyDescent="0.2">
      <c r="A323" s="85">
        <v>7665</v>
      </c>
      <c r="B323" s="64" t="s">
        <v>261</v>
      </c>
      <c r="C323" s="65">
        <v>15000</v>
      </c>
      <c r="D323" s="65">
        <v>15000</v>
      </c>
      <c r="E323" s="82">
        <f t="shared" si="5"/>
        <v>100</v>
      </c>
      <c r="F323" s="7"/>
    </row>
    <row r="324" spans="1:8" x14ac:dyDescent="0.2">
      <c r="A324" s="85">
        <v>7668</v>
      </c>
      <c r="B324" s="64" t="s">
        <v>182</v>
      </c>
      <c r="C324" s="65">
        <v>4500</v>
      </c>
      <c r="D324" s="65">
        <v>4500</v>
      </c>
      <c r="E324" s="82">
        <f t="shared" si="5"/>
        <v>100</v>
      </c>
      <c r="F324" s="7"/>
    </row>
    <row r="325" spans="1:8" x14ac:dyDescent="0.2">
      <c r="A325" s="85">
        <v>7669</v>
      </c>
      <c r="B325" s="64" t="s">
        <v>262</v>
      </c>
      <c r="C325" s="65">
        <v>2000</v>
      </c>
      <c r="D325" s="65">
        <v>2000</v>
      </c>
      <c r="E325" s="82">
        <f t="shared" si="5"/>
        <v>100</v>
      </c>
      <c r="F325" s="7"/>
      <c r="G325" s="7"/>
      <c r="H325" s="7"/>
    </row>
    <row r="326" spans="1:8" ht="25.5" x14ac:dyDescent="0.2">
      <c r="A326" s="85">
        <v>7707</v>
      </c>
      <c r="B326" s="64" t="s">
        <v>263</v>
      </c>
      <c r="C326" s="65">
        <v>3000</v>
      </c>
      <c r="D326" s="65">
        <v>3000</v>
      </c>
      <c r="E326" s="82">
        <f t="shared" si="5"/>
        <v>100</v>
      </c>
      <c r="F326" s="7"/>
      <c r="G326" s="7"/>
      <c r="H326" s="7"/>
    </row>
    <row r="327" spans="1:8" x14ac:dyDescent="0.2">
      <c r="A327" s="85">
        <v>7708</v>
      </c>
      <c r="B327" s="64" t="s">
        <v>264</v>
      </c>
      <c r="C327" s="65">
        <v>6000</v>
      </c>
      <c r="D327" s="65">
        <v>6000</v>
      </c>
      <c r="E327" s="82">
        <f t="shared" si="5"/>
        <v>100</v>
      </c>
      <c r="F327" s="7"/>
      <c r="G327" s="7"/>
      <c r="H327" s="7"/>
    </row>
    <row r="328" spans="1:8" x14ac:dyDescent="0.2">
      <c r="A328" s="85">
        <v>7709</v>
      </c>
      <c r="B328" s="64" t="s">
        <v>262</v>
      </c>
      <c r="C328" s="65">
        <v>7000</v>
      </c>
      <c r="D328" s="65">
        <v>7000</v>
      </c>
      <c r="E328" s="82">
        <f t="shared" si="5"/>
        <v>100</v>
      </c>
      <c r="F328" s="7"/>
      <c r="G328" s="7"/>
      <c r="H328" s="7"/>
    </row>
    <row r="329" spans="1:8" x14ac:dyDescent="0.2">
      <c r="A329" s="85">
        <v>7710</v>
      </c>
      <c r="B329" s="64" t="s">
        <v>264</v>
      </c>
      <c r="C329" s="65">
        <v>18000</v>
      </c>
      <c r="D329" s="65">
        <v>18000</v>
      </c>
      <c r="E329" s="82">
        <f t="shared" si="5"/>
        <v>100</v>
      </c>
      <c r="F329" s="7"/>
      <c r="H329" s="7"/>
    </row>
    <row r="330" spans="1:8" ht="25.5" x14ac:dyDescent="0.2">
      <c r="A330" s="85">
        <v>7724</v>
      </c>
      <c r="B330" s="64" t="s">
        <v>265</v>
      </c>
      <c r="C330" s="65">
        <v>5000</v>
      </c>
      <c r="D330" s="65">
        <v>5000</v>
      </c>
      <c r="E330" s="82">
        <f t="shared" si="5"/>
        <v>100</v>
      </c>
      <c r="F330" s="7"/>
      <c r="G330" s="7"/>
      <c r="H330" s="7"/>
    </row>
    <row r="331" spans="1:8" x14ac:dyDescent="0.2">
      <c r="A331" s="85">
        <v>7728</v>
      </c>
      <c r="B331" s="64" t="s">
        <v>258</v>
      </c>
      <c r="C331" s="65">
        <v>30000</v>
      </c>
      <c r="D331" s="65">
        <v>30000</v>
      </c>
      <c r="E331" s="82">
        <f t="shared" si="5"/>
        <v>100</v>
      </c>
      <c r="F331" s="7"/>
      <c r="G331" s="7"/>
      <c r="H331" s="7"/>
    </row>
    <row r="332" spans="1:8" x14ac:dyDescent="0.2">
      <c r="A332" s="85">
        <v>7733</v>
      </c>
      <c r="B332" s="64" t="s">
        <v>266</v>
      </c>
      <c r="C332" s="65">
        <v>15000</v>
      </c>
      <c r="D332" s="65">
        <v>15000</v>
      </c>
      <c r="E332" s="82">
        <f t="shared" si="5"/>
        <v>100</v>
      </c>
      <c r="F332" s="7"/>
      <c r="G332" s="7"/>
      <c r="H332" s="7"/>
    </row>
    <row r="333" spans="1:8" x14ac:dyDescent="0.2">
      <c r="A333" s="85">
        <v>7736</v>
      </c>
      <c r="B333" s="64" t="s">
        <v>267</v>
      </c>
      <c r="C333" s="65">
        <v>1600</v>
      </c>
      <c r="D333" s="65">
        <v>1600</v>
      </c>
      <c r="E333" s="82">
        <f t="shared" si="5"/>
        <v>100</v>
      </c>
      <c r="F333" s="7"/>
      <c r="G333" s="7"/>
      <c r="H333" s="7"/>
    </row>
    <row r="334" spans="1:8" ht="25.5" x14ac:dyDescent="0.2">
      <c r="A334" s="85">
        <v>7758</v>
      </c>
      <c r="B334" s="64" t="s">
        <v>268</v>
      </c>
      <c r="C334" s="65">
        <v>22000</v>
      </c>
      <c r="D334" s="65">
        <v>22000</v>
      </c>
      <c r="E334" s="82">
        <f t="shared" si="5"/>
        <v>100</v>
      </c>
      <c r="F334" s="7"/>
      <c r="G334" s="7"/>
      <c r="H334" s="7"/>
    </row>
    <row r="335" spans="1:8" x14ac:dyDescent="0.2">
      <c r="A335" s="85">
        <v>7771</v>
      </c>
      <c r="B335" s="64" t="s">
        <v>269</v>
      </c>
      <c r="C335" s="65">
        <v>5000</v>
      </c>
      <c r="D335" s="65">
        <v>5000</v>
      </c>
      <c r="E335" s="82">
        <f t="shared" si="5"/>
        <v>100</v>
      </c>
      <c r="F335" s="7"/>
      <c r="G335" s="7"/>
      <c r="H335" s="7"/>
    </row>
    <row r="336" spans="1:8" x14ac:dyDescent="0.2">
      <c r="A336" s="85">
        <v>7781</v>
      </c>
      <c r="B336" s="64" t="s">
        <v>270</v>
      </c>
      <c r="C336" s="65">
        <v>5000</v>
      </c>
      <c r="D336" s="65">
        <v>5000</v>
      </c>
      <c r="E336" s="82">
        <f t="shared" si="5"/>
        <v>100</v>
      </c>
      <c r="F336" s="7"/>
      <c r="G336" s="7"/>
      <c r="H336" s="7"/>
    </row>
    <row r="337" spans="1:8" x14ac:dyDescent="0.2">
      <c r="A337" s="85">
        <v>7793</v>
      </c>
      <c r="B337" s="64" t="s">
        <v>271</v>
      </c>
      <c r="C337" s="65">
        <v>8000</v>
      </c>
      <c r="D337" s="65">
        <v>8000</v>
      </c>
      <c r="E337" s="82">
        <f t="shared" si="5"/>
        <v>100</v>
      </c>
      <c r="F337" s="7"/>
      <c r="G337" s="7"/>
      <c r="H337" s="7"/>
    </row>
    <row r="338" spans="1:8" x14ac:dyDescent="0.2">
      <c r="A338" s="85">
        <v>7803</v>
      </c>
      <c r="B338" s="64" t="s">
        <v>272</v>
      </c>
      <c r="C338" s="65">
        <v>10000</v>
      </c>
      <c r="D338" s="65">
        <v>10000</v>
      </c>
      <c r="E338" s="82">
        <f t="shared" si="5"/>
        <v>100</v>
      </c>
      <c r="F338" s="7"/>
      <c r="G338" s="7"/>
      <c r="H338" s="7"/>
    </row>
    <row r="339" spans="1:8" x14ac:dyDescent="0.2">
      <c r="A339" s="85">
        <v>7804</v>
      </c>
      <c r="B339" s="64" t="s">
        <v>273</v>
      </c>
      <c r="C339" s="65">
        <v>3200</v>
      </c>
      <c r="D339" s="65">
        <v>3200</v>
      </c>
      <c r="E339" s="82">
        <f t="shared" si="5"/>
        <v>100</v>
      </c>
      <c r="F339" s="7"/>
      <c r="G339" s="7"/>
      <c r="H339" s="7"/>
    </row>
    <row r="340" spans="1:8" x14ac:dyDescent="0.2">
      <c r="A340" s="85">
        <v>7806</v>
      </c>
      <c r="B340" s="64" t="s">
        <v>274</v>
      </c>
      <c r="C340" s="65">
        <v>12000</v>
      </c>
      <c r="D340" s="65">
        <v>12000</v>
      </c>
      <c r="E340" s="82">
        <f t="shared" si="5"/>
        <v>100</v>
      </c>
      <c r="F340" s="7"/>
      <c r="G340" s="7"/>
      <c r="H340" s="7"/>
    </row>
    <row r="341" spans="1:8" x14ac:dyDescent="0.2">
      <c r="A341" s="85">
        <v>7821</v>
      </c>
      <c r="B341" s="64" t="s">
        <v>275</v>
      </c>
      <c r="C341" s="65">
        <v>3000</v>
      </c>
      <c r="D341" s="65">
        <v>3000</v>
      </c>
      <c r="E341" s="82">
        <f t="shared" si="5"/>
        <v>100</v>
      </c>
      <c r="F341" s="7"/>
      <c r="G341" s="7"/>
      <c r="H341" s="7"/>
    </row>
    <row r="342" spans="1:8" x14ac:dyDescent="0.2">
      <c r="A342" s="85">
        <v>7824</v>
      </c>
      <c r="B342" s="64" t="s">
        <v>276</v>
      </c>
      <c r="C342" s="65">
        <v>6000</v>
      </c>
      <c r="D342" s="65">
        <v>6000</v>
      </c>
      <c r="E342" s="82">
        <f t="shared" si="5"/>
        <v>100</v>
      </c>
      <c r="F342" s="7"/>
      <c r="G342" s="7"/>
      <c r="H342" s="7"/>
    </row>
    <row r="343" spans="1:8" x14ac:dyDescent="0.2">
      <c r="A343" s="85">
        <v>7842</v>
      </c>
      <c r="B343" s="64" t="s">
        <v>277</v>
      </c>
      <c r="C343" s="65">
        <v>8000</v>
      </c>
      <c r="D343" s="65">
        <v>8000</v>
      </c>
      <c r="E343" s="82">
        <f t="shared" si="5"/>
        <v>100</v>
      </c>
      <c r="F343" s="7"/>
      <c r="G343" s="7"/>
      <c r="H343" s="7"/>
    </row>
    <row r="344" spans="1:8" x14ac:dyDescent="0.2">
      <c r="A344" s="85">
        <v>7861</v>
      </c>
      <c r="B344" s="64" t="s">
        <v>278</v>
      </c>
      <c r="C344" s="65">
        <v>2500</v>
      </c>
      <c r="D344" s="65">
        <v>2500</v>
      </c>
      <c r="E344" s="82">
        <f t="shared" si="5"/>
        <v>100</v>
      </c>
      <c r="F344" s="7"/>
      <c r="G344" s="7"/>
      <c r="H344" s="7"/>
    </row>
    <row r="345" spans="1:8" ht="25.5" x14ac:dyDescent="0.2">
      <c r="A345" s="85">
        <v>7870</v>
      </c>
      <c r="B345" s="64" t="s">
        <v>279</v>
      </c>
      <c r="C345" s="65">
        <v>5500</v>
      </c>
      <c r="D345" s="65">
        <v>5500</v>
      </c>
      <c r="E345" s="82">
        <f t="shared" si="5"/>
        <v>100</v>
      </c>
      <c r="F345" s="7"/>
    </row>
    <row r="346" spans="1:8" x14ac:dyDescent="0.2">
      <c r="A346" s="85">
        <v>7873</v>
      </c>
      <c r="B346" s="64" t="s">
        <v>280</v>
      </c>
      <c r="C346" s="65">
        <v>3000</v>
      </c>
      <c r="D346" s="65">
        <v>1982</v>
      </c>
      <c r="E346" s="82">
        <f t="shared" ref="E346:E411" si="6">D346/C346*100</f>
        <v>66.066666666666663</v>
      </c>
      <c r="F346" s="7"/>
    </row>
    <row r="347" spans="1:8" x14ac:dyDescent="0.2">
      <c r="A347" s="85">
        <v>7879</v>
      </c>
      <c r="B347" s="64" t="s">
        <v>281</v>
      </c>
      <c r="C347" s="65">
        <v>8000</v>
      </c>
      <c r="D347" s="65">
        <v>8000</v>
      </c>
      <c r="E347" s="82">
        <f t="shared" si="6"/>
        <v>100</v>
      </c>
      <c r="F347" s="7"/>
      <c r="G347" s="7"/>
      <c r="H347" s="7"/>
    </row>
    <row r="348" spans="1:8" x14ac:dyDescent="0.2">
      <c r="A348" s="85">
        <v>7881</v>
      </c>
      <c r="B348" s="64" t="s">
        <v>282</v>
      </c>
      <c r="C348" s="65">
        <v>4000</v>
      </c>
      <c r="D348" s="65">
        <v>4000</v>
      </c>
      <c r="E348" s="82">
        <f t="shared" si="6"/>
        <v>100</v>
      </c>
      <c r="F348" s="7"/>
      <c r="G348" s="7"/>
      <c r="H348" s="7"/>
    </row>
    <row r="349" spans="1:8" x14ac:dyDescent="0.2">
      <c r="A349" s="85">
        <v>7882</v>
      </c>
      <c r="B349" s="64" t="s">
        <v>283</v>
      </c>
      <c r="C349" s="65">
        <v>1800</v>
      </c>
      <c r="D349" s="65">
        <v>1800</v>
      </c>
      <c r="E349" s="82">
        <f t="shared" si="6"/>
        <v>100</v>
      </c>
      <c r="F349" s="7"/>
      <c r="G349" s="7"/>
      <c r="H349" s="7"/>
    </row>
    <row r="350" spans="1:8" x14ac:dyDescent="0.2">
      <c r="A350" s="85">
        <v>7883</v>
      </c>
      <c r="B350" s="64" t="s">
        <v>284</v>
      </c>
      <c r="C350" s="65">
        <v>6000</v>
      </c>
      <c r="D350" s="65">
        <v>6000</v>
      </c>
      <c r="E350" s="82">
        <f t="shared" si="6"/>
        <v>100</v>
      </c>
      <c r="F350" s="7"/>
      <c r="G350" s="7"/>
      <c r="H350" s="7"/>
    </row>
    <row r="351" spans="1:8" ht="25.5" x14ac:dyDescent="0.2">
      <c r="A351" s="85">
        <v>7886</v>
      </c>
      <c r="B351" s="64" t="s">
        <v>279</v>
      </c>
      <c r="C351" s="65">
        <v>6000</v>
      </c>
      <c r="D351" s="65">
        <v>6000</v>
      </c>
      <c r="E351" s="82">
        <f t="shared" si="6"/>
        <v>100</v>
      </c>
      <c r="F351" s="7"/>
      <c r="G351" s="7"/>
      <c r="H351" s="7"/>
    </row>
    <row r="352" spans="1:8" ht="25.5" x14ac:dyDescent="0.2">
      <c r="A352" s="85">
        <v>7890</v>
      </c>
      <c r="B352" s="64" t="s">
        <v>285</v>
      </c>
      <c r="C352" s="65">
        <v>10000</v>
      </c>
      <c r="D352" s="65">
        <v>10000</v>
      </c>
      <c r="E352" s="82">
        <f t="shared" si="6"/>
        <v>100</v>
      </c>
      <c r="F352" s="7"/>
      <c r="G352" s="7"/>
      <c r="H352" s="7"/>
    </row>
    <row r="353" spans="1:11" x14ac:dyDescent="0.2">
      <c r="A353" s="85">
        <v>7892</v>
      </c>
      <c r="B353" s="64" t="s">
        <v>286</v>
      </c>
      <c r="C353" s="65">
        <v>8000</v>
      </c>
      <c r="D353" s="65">
        <v>8000</v>
      </c>
      <c r="E353" s="82">
        <f t="shared" si="6"/>
        <v>100</v>
      </c>
      <c r="F353" s="7"/>
      <c r="G353" s="7"/>
      <c r="H353" s="7"/>
    </row>
    <row r="354" spans="1:11" ht="25.5" x14ac:dyDescent="0.2">
      <c r="A354" s="85">
        <v>7896</v>
      </c>
      <c r="B354" s="64" t="s">
        <v>287</v>
      </c>
      <c r="C354" s="65">
        <v>10000</v>
      </c>
      <c r="D354" s="65">
        <v>10000</v>
      </c>
      <c r="E354" s="82">
        <f t="shared" si="6"/>
        <v>100</v>
      </c>
      <c r="F354" s="7"/>
      <c r="G354" s="7"/>
      <c r="H354" s="7"/>
    </row>
    <row r="355" spans="1:11" x14ac:dyDescent="0.2">
      <c r="A355" s="85">
        <v>7918</v>
      </c>
      <c r="B355" s="64" t="s">
        <v>288</v>
      </c>
      <c r="C355" s="65">
        <v>9500</v>
      </c>
      <c r="D355" s="65">
        <v>9500</v>
      </c>
      <c r="E355" s="82">
        <f t="shared" si="6"/>
        <v>100</v>
      </c>
      <c r="F355" s="7"/>
      <c r="G355" s="7"/>
      <c r="H355" s="7"/>
    </row>
    <row r="356" spans="1:11" x14ac:dyDescent="0.2">
      <c r="A356" s="85">
        <v>7937</v>
      </c>
      <c r="B356" s="64" t="s">
        <v>289</v>
      </c>
      <c r="C356" s="65">
        <v>20000</v>
      </c>
      <c r="D356" s="65">
        <v>20000</v>
      </c>
      <c r="E356" s="82">
        <f t="shared" si="6"/>
        <v>100</v>
      </c>
      <c r="F356" s="7"/>
      <c r="G356" s="7"/>
      <c r="H356" s="7"/>
    </row>
    <row r="357" spans="1:11" x14ac:dyDescent="0.2">
      <c r="A357" s="85">
        <v>7939</v>
      </c>
      <c r="B357" s="64" t="s">
        <v>290</v>
      </c>
      <c r="C357" s="65">
        <v>18000</v>
      </c>
      <c r="D357" s="65">
        <v>18000</v>
      </c>
      <c r="E357" s="82">
        <f t="shared" si="6"/>
        <v>100</v>
      </c>
      <c r="F357" s="7"/>
      <c r="G357" s="7"/>
      <c r="H357" s="7"/>
      <c r="J357" s="49"/>
    </row>
    <row r="358" spans="1:11" x14ac:dyDescent="0.2">
      <c r="A358" s="85">
        <v>7944</v>
      </c>
      <c r="B358" s="64" t="s">
        <v>291</v>
      </c>
      <c r="C358" s="65">
        <v>13000</v>
      </c>
      <c r="D358" s="65">
        <v>13000</v>
      </c>
      <c r="E358" s="82">
        <f t="shared" si="6"/>
        <v>100</v>
      </c>
      <c r="F358" s="7"/>
      <c r="G358" s="7"/>
      <c r="H358" s="7"/>
    </row>
    <row r="359" spans="1:11" x14ac:dyDescent="0.2">
      <c r="A359" s="85">
        <v>7952</v>
      </c>
      <c r="B359" s="64" t="s">
        <v>292</v>
      </c>
      <c r="C359" s="65">
        <v>25000</v>
      </c>
      <c r="D359" s="65">
        <v>25000</v>
      </c>
      <c r="E359" s="82">
        <f t="shared" si="6"/>
        <v>100</v>
      </c>
      <c r="F359" s="7"/>
      <c r="G359" s="7"/>
      <c r="H359" s="7"/>
    </row>
    <row r="360" spans="1:11" ht="25.5" x14ac:dyDescent="0.2">
      <c r="A360" s="85">
        <v>7965</v>
      </c>
      <c r="B360" s="64" t="s">
        <v>293</v>
      </c>
      <c r="C360" s="65">
        <v>9000</v>
      </c>
      <c r="D360" s="65">
        <v>9000</v>
      </c>
      <c r="E360" s="82">
        <f t="shared" si="6"/>
        <v>100</v>
      </c>
      <c r="F360" s="7"/>
      <c r="G360" s="7"/>
      <c r="H360" s="7"/>
    </row>
    <row r="361" spans="1:11" x14ac:dyDescent="0.2">
      <c r="A361" s="85">
        <v>7967</v>
      </c>
      <c r="B361" s="64" t="s">
        <v>294</v>
      </c>
      <c r="C361" s="65">
        <v>12000</v>
      </c>
      <c r="D361" s="65">
        <v>12000</v>
      </c>
      <c r="E361" s="82">
        <f t="shared" si="6"/>
        <v>100</v>
      </c>
      <c r="F361" s="7"/>
    </row>
    <row r="362" spans="1:11" x14ac:dyDescent="0.2">
      <c r="A362" s="85">
        <v>7977</v>
      </c>
      <c r="B362" s="64" t="s">
        <v>295</v>
      </c>
      <c r="C362" s="65">
        <v>5000</v>
      </c>
      <c r="D362" s="65">
        <v>5000</v>
      </c>
      <c r="E362" s="82">
        <f t="shared" si="6"/>
        <v>100</v>
      </c>
      <c r="F362" s="7"/>
    </row>
    <row r="363" spans="1:11" ht="25.5" x14ac:dyDescent="0.2">
      <c r="A363" s="85">
        <v>7978</v>
      </c>
      <c r="B363" s="64" t="s">
        <v>296</v>
      </c>
      <c r="C363" s="65">
        <v>20000</v>
      </c>
      <c r="D363" s="65">
        <v>20000</v>
      </c>
      <c r="E363" s="82">
        <f t="shared" si="6"/>
        <v>100</v>
      </c>
      <c r="F363" s="7"/>
      <c r="G363" s="7"/>
      <c r="H363" s="7"/>
    </row>
    <row r="364" spans="1:11" ht="25.5" x14ac:dyDescent="0.2">
      <c r="A364" s="85">
        <v>7987</v>
      </c>
      <c r="B364" s="64" t="s">
        <v>297</v>
      </c>
      <c r="C364" s="65">
        <v>8000</v>
      </c>
      <c r="D364" s="65">
        <v>8000</v>
      </c>
      <c r="E364" s="82">
        <f t="shared" si="6"/>
        <v>100</v>
      </c>
      <c r="F364" s="7"/>
      <c r="G364" s="7"/>
      <c r="H364" s="7"/>
    </row>
    <row r="365" spans="1:11" ht="25.5" x14ac:dyDescent="0.2">
      <c r="A365" s="85">
        <v>7995</v>
      </c>
      <c r="B365" s="64" t="s">
        <v>297</v>
      </c>
      <c r="C365" s="65">
        <v>15000</v>
      </c>
      <c r="D365" s="65">
        <v>15000</v>
      </c>
      <c r="E365" s="82">
        <f t="shared" si="6"/>
        <v>100</v>
      </c>
      <c r="F365" s="7"/>
      <c r="G365" s="14"/>
      <c r="I365" s="48"/>
      <c r="J365" s="47"/>
      <c r="K365" s="47"/>
    </row>
    <row r="366" spans="1:11" x14ac:dyDescent="0.2">
      <c r="A366" s="85">
        <v>8013</v>
      </c>
      <c r="B366" s="64" t="s">
        <v>298</v>
      </c>
      <c r="C366" s="65">
        <v>10000</v>
      </c>
      <c r="D366" s="65">
        <v>10000</v>
      </c>
      <c r="E366" s="82">
        <f t="shared" si="6"/>
        <v>100</v>
      </c>
      <c r="F366" s="7"/>
      <c r="G366" s="7"/>
      <c r="H366" s="7"/>
    </row>
    <row r="367" spans="1:11" x14ac:dyDescent="0.2">
      <c r="A367" s="85">
        <v>8014</v>
      </c>
      <c r="B367" s="64" t="s">
        <v>298</v>
      </c>
      <c r="C367" s="65">
        <v>8000</v>
      </c>
      <c r="D367" s="65">
        <v>8000</v>
      </c>
      <c r="E367" s="82">
        <f t="shared" si="6"/>
        <v>100</v>
      </c>
      <c r="F367" s="7"/>
      <c r="G367" s="7"/>
      <c r="H367" s="7"/>
    </row>
    <row r="368" spans="1:11" ht="25.5" x14ac:dyDescent="0.2">
      <c r="A368" s="85">
        <v>8020</v>
      </c>
      <c r="B368" s="64" t="s">
        <v>299</v>
      </c>
      <c r="C368" s="65">
        <v>2900</v>
      </c>
      <c r="D368" s="65">
        <v>2900</v>
      </c>
      <c r="E368" s="82">
        <f t="shared" si="6"/>
        <v>100</v>
      </c>
      <c r="F368" s="7"/>
      <c r="G368" s="7"/>
      <c r="H368" s="7"/>
    </row>
    <row r="369" spans="1:8" ht="25.5" x14ac:dyDescent="0.2">
      <c r="A369" s="85">
        <v>8021</v>
      </c>
      <c r="B369" s="64" t="s">
        <v>300</v>
      </c>
      <c r="C369" s="65">
        <v>10000</v>
      </c>
      <c r="D369" s="65">
        <v>10000</v>
      </c>
      <c r="E369" s="82">
        <f t="shared" si="6"/>
        <v>100</v>
      </c>
      <c r="F369" s="7"/>
      <c r="G369" s="7"/>
      <c r="H369" s="7"/>
    </row>
    <row r="370" spans="1:8" x14ac:dyDescent="0.2">
      <c r="A370" s="85">
        <v>8051</v>
      </c>
      <c r="B370" s="64" t="s">
        <v>301</v>
      </c>
      <c r="C370" s="65">
        <v>10000</v>
      </c>
      <c r="D370" s="65">
        <v>10000</v>
      </c>
      <c r="E370" s="82">
        <f t="shared" si="6"/>
        <v>100</v>
      </c>
      <c r="F370" s="7"/>
      <c r="G370" s="7"/>
      <c r="H370" s="7"/>
    </row>
    <row r="371" spans="1:8" x14ac:dyDescent="0.2">
      <c r="A371" s="85">
        <v>8056</v>
      </c>
      <c r="B371" s="64" t="s">
        <v>302</v>
      </c>
      <c r="C371" s="65">
        <v>8000</v>
      </c>
      <c r="D371" s="65">
        <v>8000</v>
      </c>
      <c r="E371" s="82">
        <f t="shared" si="6"/>
        <v>100</v>
      </c>
      <c r="F371" s="7"/>
      <c r="G371" s="7"/>
      <c r="H371" s="7"/>
    </row>
    <row r="372" spans="1:8" x14ac:dyDescent="0.2">
      <c r="A372" s="85">
        <v>8063</v>
      </c>
      <c r="B372" s="64" t="s">
        <v>303</v>
      </c>
      <c r="C372" s="65">
        <v>6000</v>
      </c>
      <c r="D372" s="65">
        <v>6000</v>
      </c>
      <c r="E372" s="82">
        <f t="shared" si="6"/>
        <v>100</v>
      </c>
      <c r="F372" s="7"/>
      <c r="G372" s="7"/>
      <c r="H372" s="7"/>
    </row>
    <row r="373" spans="1:8" x14ac:dyDescent="0.2">
      <c r="A373" s="85">
        <v>8066</v>
      </c>
      <c r="B373" s="64" t="s">
        <v>304</v>
      </c>
      <c r="C373" s="65">
        <v>2300</v>
      </c>
      <c r="D373" s="65">
        <v>2300</v>
      </c>
      <c r="E373" s="82">
        <f t="shared" si="6"/>
        <v>100</v>
      </c>
      <c r="F373" s="7"/>
      <c r="G373" s="7"/>
      <c r="H373" s="7"/>
    </row>
    <row r="374" spans="1:8" x14ac:dyDescent="0.2">
      <c r="A374" s="85">
        <v>8070</v>
      </c>
      <c r="B374" s="64" t="s">
        <v>305</v>
      </c>
      <c r="C374" s="65">
        <v>6000</v>
      </c>
      <c r="D374" s="65">
        <v>6000</v>
      </c>
      <c r="E374" s="82">
        <f t="shared" si="6"/>
        <v>100</v>
      </c>
      <c r="F374" s="7"/>
      <c r="G374" s="7"/>
      <c r="H374" s="7"/>
    </row>
    <row r="375" spans="1:8" ht="25.5" x14ac:dyDescent="0.2">
      <c r="A375" s="85">
        <v>8071</v>
      </c>
      <c r="B375" s="64" t="s">
        <v>306</v>
      </c>
      <c r="C375" s="65">
        <v>4000</v>
      </c>
      <c r="D375" s="65">
        <v>4000</v>
      </c>
      <c r="E375" s="82">
        <f t="shared" si="6"/>
        <v>100</v>
      </c>
      <c r="F375" s="7"/>
      <c r="G375" s="7"/>
      <c r="H375" s="7"/>
    </row>
    <row r="376" spans="1:8" ht="25.5" x14ac:dyDescent="0.2">
      <c r="A376" s="85">
        <v>8072</v>
      </c>
      <c r="B376" s="64" t="s">
        <v>307</v>
      </c>
      <c r="C376" s="65">
        <v>10000</v>
      </c>
      <c r="D376" s="65">
        <v>10000</v>
      </c>
      <c r="E376" s="82">
        <f t="shared" si="6"/>
        <v>100</v>
      </c>
      <c r="F376" s="7"/>
      <c r="G376" s="7"/>
      <c r="H376" s="7"/>
    </row>
    <row r="377" spans="1:8" ht="25.5" x14ac:dyDescent="0.2">
      <c r="A377" s="85">
        <v>8073</v>
      </c>
      <c r="B377" s="64" t="s">
        <v>307</v>
      </c>
      <c r="C377" s="65">
        <v>5000</v>
      </c>
      <c r="D377" s="65">
        <v>5000</v>
      </c>
      <c r="E377" s="82">
        <f t="shared" si="6"/>
        <v>100</v>
      </c>
      <c r="F377" s="7"/>
      <c r="G377" s="7"/>
      <c r="H377" s="7"/>
    </row>
    <row r="378" spans="1:8" ht="25.5" x14ac:dyDescent="0.2">
      <c r="A378" s="85">
        <v>8076</v>
      </c>
      <c r="B378" s="64" t="s">
        <v>307</v>
      </c>
      <c r="C378" s="65">
        <v>5000</v>
      </c>
      <c r="D378" s="65">
        <v>5000</v>
      </c>
      <c r="E378" s="82">
        <f t="shared" si="6"/>
        <v>100</v>
      </c>
      <c r="F378" s="7"/>
      <c r="G378" s="7"/>
      <c r="H378" s="7"/>
    </row>
    <row r="379" spans="1:8" x14ac:dyDescent="0.2">
      <c r="A379" s="85">
        <v>8077</v>
      </c>
      <c r="B379" s="64" t="s">
        <v>308</v>
      </c>
      <c r="C379" s="65">
        <v>3000</v>
      </c>
      <c r="D379" s="65">
        <v>3000</v>
      </c>
      <c r="E379" s="82">
        <f t="shared" si="6"/>
        <v>100</v>
      </c>
      <c r="F379" s="7"/>
      <c r="G379" s="7"/>
      <c r="H379" s="7"/>
    </row>
    <row r="380" spans="1:8" x14ac:dyDescent="0.2">
      <c r="A380" s="85">
        <v>8081</v>
      </c>
      <c r="B380" s="64" t="s">
        <v>309</v>
      </c>
      <c r="C380" s="65">
        <v>6000</v>
      </c>
      <c r="D380" s="65">
        <v>6000</v>
      </c>
      <c r="E380" s="82">
        <f t="shared" si="6"/>
        <v>100</v>
      </c>
      <c r="F380" s="7"/>
      <c r="G380" s="7"/>
      <c r="H380" s="7"/>
    </row>
    <row r="381" spans="1:8" x14ac:dyDescent="0.2">
      <c r="A381" s="85">
        <v>8091</v>
      </c>
      <c r="B381" s="64" t="s">
        <v>310</v>
      </c>
      <c r="C381" s="65">
        <v>7000</v>
      </c>
      <c r="D381" s="65">
        <v>7000</v>
      </c>
      <c r="E381" s="82">
        <f t="shared" si="6"/>
        <v>100</v>
      </c>
      <c r="F381" s="7"/>
      <c r="G381" s="7"/>
      <c r="H381" s="7"/>
    </row>
    <row r="382" spans="1:8" ht="25.5" x14ac:dyDescent="0.2">
      <c r="A382" s="85">
        <v>8097</v>
      </c>
      <c r="B382" s="64" t="s">
        <v>311</v>
      </c>
      <c r="C382" s="65">
        <v>7000</v>
      </c>
      <c r="D382" s="65">
        <v>7000</v>
      </c>
      <c r="E382" s="82">
        <f t="shared" si="6"/>
        <v>100</v>
      </c>
      <c r="F382" s="7"/>
      <c r="G382" s="7"/>
      <c r="H382" s="7"/>
    </row>
    <row r="383" spans="1:8" x14ac:dyDescent="0.2">
      <c r="A383" s="85">
        <v>8108</v>
      </c>
      <c r="B383" s="64" t="s">
        <v>291</v>
      </c>
      <c r="C383" s="65">
        <v>10000</v>
      </c>
      <c r="D383" s="65">
        <v>10000</v>
      </c>
      <c r="E383" s="82">
        <f t="shared" si="6"/>
        <v>100</v>
      </c>
      <c r="F383" s="7"/>
      <c r="G383" s="7"/>
      <c r="H383" s="7"/>
    </row>
    <row r="384" spans="1:8" ht="25.5" x14ac:dyDescent="0.2">
      <c r="A384" s="85">
        <v>8114</v>
      </c>
      <c r="B384" s="64" t="s">
        <v>312</v>
      </c>
      <c r="C384" s="65">
        <v>3600</v>
      </c>
      <c r="D384" s="65">
        <v>3600</v>
      </c>
      <c r="E384" s="82">
        <f t="shared" si="6"/>
        <v>100</v>
      </c>
      <c r="F384" s="7"/>
      <c r="G384" s="7"/>
      <c r="H384" s="7"/>
    </row>
    <row r="385" spans="1:9" ht="25.5" x14ac:dyDescent="0.2">
      <c r="A385" s="85">
        <v>8122</v>
      </c>
      <c r="B385" s="64" t="s">
        <v>311</v>
      </c>
      <c r="C385" s="65">
        <v>20000</v>
      </c>
      <c r="D385" s="65">
        <v>20000</v>
      </c>
      <c r="E385" s="82">
        <f t="shared" si="6"/>
        <v>100</v>
      </c>
      <c r="F385" s="7"/>
      <c r="G385" s="7"/>
      <c r="H385" s="7"/>
    </row>
    <row r="386" spans="1:9" ht="25.5" x14ac:dyDescent="0.2">
      <c r="A386" s="85">
        <v>8126</v>
      </c>
      <c r="B386" s="64" t="s">
        <v>313</v>
      </c>
      <c r="C386" s="65">
        <v>7000</v>
      </c>
      <c r="D386" s="65">
        <v>7000</v>
      </c>
      <c r="E386" s="82">
        <f t="shared" si="6"/>
        <v>100</v>
      </c>
      <c r="F386" s="7"/>
      <c r="G386" s="7"/>
      <c r="H386" s="7"/>
    </row>
    <row r="387" spans="1:9" x14ac:dyDescent="0.2">
      <c r="A387" s="85">
        <v>8127</v>
      </c>
      <c r="B387" s="64" t="s">
        <v>314</v>
      </c>
      <c r="C387" s="65">
        <v>12000</v>
      </c>
      <c r="D387" s="65">
        <v>12000</v>
      </c>
      <c r="E387" s="82">
        <f t="shared" si="6"/>
        <v>100</v>
      </c>
      <c r="F387" s="7"/>
      <c r="G387" s="7"/>
    </row>
    <row r="388" spans="1:9" x14ac:dyDescent="0.2">
      <c r="A388" s="85">
        <v>8128</v>
      </c>
      <c r="B388" s="64" t="s">
        <v>315</v>
      </c>
      <c r="C388" s="65">
        <v>20000</v>
      </c>
      <c r="D388" s="65">
        <v>20000</v>
      </c>
      <c r="E388" s="82">
        <f t="shared" si="6"/>
        <v>100</v>
      </c>
      <c r="F388" s="7"/>
      <c r="G388" s="7"/>
    </row>
    <row r="389" spans="1:9" ht="25.5" x14ac:dyDescent="0.2">
      <c r="A389" s="85">
        <v>8137</v>
      </c>
      <c r="B389" s="64" t="s">
        <v>316</v>
      </c>
      <c r="C389" s="65">
        <v>5000</v>
      </c>
      <c r="D389" s="65">
        <v>5000</v>
      </c>
      <c r="E389" s="82">
        <f t="shared" si="6"/>
        <v>100</v>
      </c>
      <c r="F389" s="7"/>
      <c r="G389" s="7"/>
    </row>
    <row r="390" spans="1:9" ht="25.5" x14ac:dyDescent="0.2">
      <c r="A390" s="85">
        <v>8140</v>
      </c>
      <c r="B390" s="64" t="s">
        <v>317</v>
      </c>
      <c r="C390" s="65">
        <v>4000</v>
      </c>
      <c r="D390" s="65">
        <v>4000</v>
      </c>
      <c r="E390" s="82">
        <f t="shared" si="6"/>
        <v>100</v>
      </c>
      <c r="F390" s="7"/>
      <c r="G390" s="7"/>
    </row>
    <row r="391" spans="1:9" ht="25.5" x14ac:dyDescent="0.2">
      <c r="A391" s="85">
        <v>8146</v>
      </c>
      <c r="B391" s="64" t="s">
        <v>318</v>
      </c>
      <c r="C391" s="65">
        <v>12000</v>
      </c>
      <c r="D391" s="65">
        <v>12000</v>
      </c>
      <c r="E391" s="82">
        <f t="shared" si="6"/>
        <v>100</v>
      </c>
      <c r="F391" s="7"/>
      <c r="G391" s="7"/>
    </row>
    <row r="392" spans="1:9" x14ac:dyDescent="0.2">
      <c r="A392" s="85">
        <v>8147</v>
      </c>
      <c r="B392" s="64" t="s">
        <v>319</v>
      </c>
      <c r="C392" s="65">
        <v>6300</v>
      </c>
      <c r="D392" s="65">
        <v>6300</v>
      </c>
      <c r="E392" s="82">
        <f t="shared" si="6"/>
        <v>100</v>
      </c>
      <c r="F392" s="7"/>
      <c r="G392" s="7"/>
    </row>
    <row r="393" spans="1:9" x14ac:dyDescent="0.2">
      <c r="A393" s="85">
        <v>8152</v>
      </c>
      <c r="B393" s="64" t="s">
        <v>320</v>
      </c>
      <c r="C393" s="65">
        <v>10000</v>
      </c>
      <c r="D393" s="65">
        <v>10000</v>
      </c>
      <c r="E393" s="82">
        <f t="shared" si="6"/>
        <v>100</v>
      </c>
      <c r="F393" s="7"/>
      <c r="G393" s="7"/>
      <c r="H393" s="12"/>
      <c r="I393" s="7"/>
    </row>
    <row r="394" spans="1:9" x14ac:dyDescent="0.2">
      <c r="A394" s="85">
        <v>8171</v>
      </c>
      <c r="B394" s="64" t="s">
        <v>321</v>
      </c>
      <c r="C394" s="65">
        <v>6000</v>
      </c>
      <c r="D394" s="65">
        <v>6000</v>
      </c>
      <c r="E394" s="82">
        <f t="shared" si="6"/>
        <v>100</v>
      </c>
      <c r="F394" s="7"/>
      <c r="G394" s="7"/>
      <c r="H394" s="7"/>
    </row>
    <row r="395" spans="1:9" x14ac:dyDescent="0.2">
      <c r="A395" s="85">
        <v>8174</v>
      </c>
      <c r="B395" s="64" t="s">
        <v>322</v>
      </c>
      <c r="C395" s="65">
        <v>5000</v>
      </c>
      <c r="D395" s="65">
        <v>5000</v>
      </c>
      <c r="E395" s="82">
        <f t="shared" si="6"/>
        <v>100</v>
      </c>
      <c r="F395" s="7"/>
      <c r="G395" s="7"/>
      <c r="H395" s="7"/>
    </row>
    <row r="396" spans="1:9" x14ac:dyDescent="0.2">
      <c r="A396" s="85"/>
      <c r="B396" s="64" t="s">
        <v>17</v>
      </c>
      <c r="C396" s="65">
        <f>SUM(C213:C395)</f>
        <v>1599700</v>
      </c>
      <c r="D396" s="65">
        <f>SUM(D213:D395)</f>
        <v>1598682</v>
      </c>
      <c r="E396" s="82">
        <f t="shared" si="6"/>
        <v>99.936363068075266</v>
      </c>
      <c r="F396" s="7"/>
      <c r="G396" s="7"/>
      <c r="H396" s="7"/>
    </row>
    <row r="397" spans="1:9" x14ac:dyDescent="0.2">
      <c r="A397" s="85"/>
      <c r="B397" s="64"/>
      <c r="C397" s="65"/>
      <c r="D397" s="65"/>
      <c r="E397" s="82"/>
      <c r="F397" s="7"/>
      <c r="G397" s="7"/>
      <c r="H397" s="7"/>
    </row>
    <row r="398" spans="1:9" ht="25.5" x14ac:dyDescent="0.2">
      <c r="A398" s="85"/>
      <c r="B398" s="70" t="s">
        <v>84</v>
      </c>
      <c r="C398" s="65"/>
      <c r="D398" s="65"/>
      <c r="E398" s="82"/>
      <c r="F398" s="7"/>
      <c r="G398" s="7"/>
      <c r="H398" s="7"/>
    </row>
    <row r="399" spans="1:9" ht="25.5" x14ac:dyDescent="0.2">
      <c r="A399" s="85">
        <v>5268</v>
      </c>
      <c r="B399" s="64" t="s">
        <v>323</v>
      </c>
      <c r="C399" s="65">
        <v>30000</v>
      </c>
      <c r="D399" s="65">
        <v>30000</v>
      </c>
      <c r="E399" s="82">
        <f t="shared" si="6"/>
        <v>100</v>
      </c>
      <c r="F399" s="7"/>
      <c r="G399" s="7"/>
      <c r="H399" s="7"/>
    </row>
    <row r="400" spans="1:9" x14ac:dyDescent="0.2">
      <c r="A400" s="85">
        <v>7365</v>
      </c>
      <c r="B400" s="64" t="s">
        <v>324</v>
      </c>
      <c r="C400" s="65">
        <v>20000</v>
      </c>
      <c r="D400" s="65">
        <v>20000</v>
      </c>
      <c r="E400" s="82">
        <f t="shared" si="6"/>
        <v>100</v>
      </c>
      <c r="F400" s="7"/>
      <c r="G400" s="7"/>
      <c r="H400" s="7"/>
    </row>
    <row r="401" spans="1:8" x14ac:dyDescent="0.2">
      <c r="A401" s="85">
        <v>7414</v>
      </c>
      <c r="B401" s="64" t="s">
        <v>245</v>
      </c>
      <c r="C401" s="65">
        <v>13000</v>
      </c>
      <c r="D401" s="65">
        <v>13000</v>
      </c>
      <c r="E401" s="82">
        <f t="shared" si="6"/>
        <v>100</v>
      </c>
      <c r="F401" s="7"/>
      <c r="G401" s="7"/>
      <c r="H401" s="7"/>
    </row>
    <row r="402" spans="1:8" ht="25.5" x14ac:dyDescent="0.2">
      <c r="A402" s="85">
        <v>7672</v>
      </c>
      <c r="B402" s="64" t="s">
        <v>325</v>
      </c>
      <c r="C402" s="65">
        <v>15000</v>
      </c>
      <c r="D402" s="65">
        <v>15000</v>
      </c>
      <c r="E402" s="82">
        <f t="shared" si="6"/>
        <v>100</v>
      </c>
      <c r="F402" s="7"/>
      <c r="G402" s="7"/>
      <c r="H402" s="7"/>
    </row>
    <row r="403" spans="1:8" x14ac:dyDescent="0.2">
      <c r="A403" s="85">
        <v>7752</v>
      </c>
      <c r="B403" s="64" t="s">
        <v>326</v>
      </c>
      <c r="C403" s="65">
        <v>31000</v>
      </c>
      <c r="D403" s="65">
        <v>31000</v>
      </c>
      <c r="E403" s="82">
        <f t="shared" si="6"/>
        <v>100</v>
      </c>
      <c r="F403" s="7"/>
      <c r="G403" s="7"/>
      <c r="H403" s="7"/>
    </row>
    <row r="404" spans="1:8" x14ac:dyDescent="0.2">
      <c r="A404" s="85">
        <v>7763</v>
      </c>
      <c r="B404" s="64" t="s">
        <v>327</v>
      </c>
      <c r="C404" s="65">
        <v>30000</v>
      </c>
      <c r="D404" s="65">
        <v>30000</v>
      </c>
      <c r="E404" s="82">
        <f t="shared" si="6"/>
        <v>100</v>
      </c>
      <c r="F404" s="7"/>
      <c r="G404" s="7"/>
      <c r="H404" s="7"/>
    </row>
    <row r="405" spans="1:8" x14ac:dyDescent="0.2">
      <c r="A405" s="85">
        <v>7791</v>
      </c>
      <c r="B405" s="64" t="s">
        <v>327</v>
      </c>
      <c r="C405" s="65">
        <v>20000</v>
      </c>
      <c r="D405" s="65">
        <v>20000</v>
      </c>
      <c r="E405" s="82">
        <f t="shared" si="6"/>
        <v>100</v>
      </c>
      <c r="F405" s="7"/>
      <c r="G405" s="7"/>
      <c r="H405" s="7"/>
    </row>
    <row r="406" spans="1:8" x14ac:dyDescent="0.2">
      <c r="A406" s="85">
        <v>7945</v>
      </c>
      <c r="B406" s="64" t="s">
        <v>326</v>
      </c>
      <c r="C406" s="65">
        <v>25000</v>
      </c>
      <c r="D406" s="65">
        <v>25000</v>
      </c>
      <c r="E406" s="82">
        <f t="shared" si="6"/>
        <v>100</v>
      </c>
      <c r="F406" s="7"/>
      <c r="G406" s="7"/>
      <c r="H406" s="7"/>
    </row>
    <row r="407" spans="1:8" x14ac:dyDescent="0.2">
      <c r="A407" s="85">
        <v>7946</v>
      </c>
      <c r="B407" s="64" t="s">
        <v>326</v>
      </c>
      <c r="C407" s="65">
        <v>15000</v>
      </c>
      <c r="D407" s="65">
        <v>15000</v>
      </c>
      <c r="E407" s="82">
        <f t="shared" si="6"/>
        <v>100</v>
      </c>
      <c r="F407" s="7"/>
      <c r="G407" s="7"/>
      <c r="H407" s="7"/>
    </row>
    <row r="408" spans="1:8" x14ac:dyDescent="0.2">
      <c r="A408" s="85">
        <v>7947</v>
      </c>
      <c r="B408" s="64" t="s">
        <v>326</v>
      </c>
      <c r="C408" s="65">
        <v>8000</v>
      </c>
      <c r="D408" s="65">
        <v>8000</v>
      </c>
      <c r="E408" s="82">
        <f t="shared" si="6"/>
        <v>100</v>
      </c>
      <c r="F408" s="7"/>
      <c r="G408" s="7"/>
      <c r="H408" s="7"/>
    </row>
    <row r="409" spans="1:8" ht="25.5" x14ac:dyDescent="0.2">
      <c r="A409" s="85">
        <v>7955</v>
      </c>
      <c r="B409" s="64" t="s">
        <v>328</v>
      </c>
      <c r="C409" s="65">
        <v>20000</v>
      </c>
      <c r="D409" s="65">
        <v>20000</v>
      </c>
      <c r="E409" s="82">
        <f t="shared" si="6"/>
        <v>100</v>
      </c>
      <c r="F409" s="7"/>
      <c r="G409" s="7"/>
      <c r="H409" s="7"/>
    </row>
    <row r="410" spans="1:8" ht="25.5" x14ac:dyDescent="0.2">
      <c r="A410" s="85">
        <v>7956</v>
      </c>
      <c r="B410" s="64" t="s">
        <v>328</v>
      </c>
      <c r="C410" s="65">
        <v>15000</v>
      </c>
      <c r="D410" s="65">
        <v>15000</v>
      </c>
      <c r="E410" s="82">
        <f t="shared" si="6"/>
        <v>100</v>
      </c>
      <c r="F410" s="7"/>
      <c r="G410" s="7"/>
      <c r="H410" s="7"/>
    </row>
    <row r="411" spans="1:8" ht="25.5" x14ac:dyDescent="0.2">
      <c r="A411" s="85">
        <v>7957</v>
      </c>
      <c r="B411" s="64" t="s">
        <v>328</v>
      </c>
      <c r="C411" s="65">
        <v>34000</v>
      </c>
      <c r="D411" s="65">
        <v>34000</v>
      </c>
      <c r="E411" s="82">
        <f t="shared" si="6"/>
        <v>100</v>
      </c>
      <c r="F411" s="7"/>
    </row>
    <row r="412" spans="1:8" ht="25.5" x14ac:dyDescent="0.2">
      <c r="A412" s="85">
        <v>7958</v>
      </c>
      <c r="B412" s="64" t="s">
        <v>328</v>
      </c>
      <c r="C412" s="65">
        <v>7000</v>
      </c>
      <c r="D412" s="65">
        <v>7000</v>
      </c>
      <c r="E412" s="82">
        <f t="shared" ref="E412:E481" si="7">D412/C412*100</f>
        <v>100</v>
      </c>
      <c r="F412" s="7"/>
    </row>
    <row r="413" spans="1:8" ht="25.5" x14ac:dyDescent="0.2">
      <c r="A413" s="85">
        <v>7969</v>
      </c>
      <c r="B413" s="64" t="s">
        <v>329</v>
      </c>
      <c r="C413" s="65">
        <v>15000</v>
      </c>
      <c r="D413" s="65">
        <v>15000</v>
      </c>
      <c r="E413" s="82">
        <f t="shared" si="7"/>
        <v>100</v>
      </c>
      <c r="F413" s="7"/>
    </row>
    <row r="414" spans="1:8" ht="25.5" x14ac:dyDescent="0.2">
      <c r="A414" s="85">
        <v>7970</v>
      </c>
      <c r="B414" s="64" t="s">
        <v>329</v>
      </c>
      <c r="C414" s="65">
        <v>10000</v>
      </c>
      <c r="D414" s="65">
        <v>10000</v>
      </c>
      <c r="E414" s="82">
        <f t="shared" si="7"/>
        <v>100</v>
      </c>
      <c r="F414" s="7"/>
    </row>
    <row r="415" spans="1:8" x14ac:dyDescent="0.2">
      <c r="A415" s="85">
        <v>8008</v>
      </c>
      <c r="B415" s="64" t="s">
        <v>330</v>
      </c>
      <c r="C415" s="65">
        <v>25000</v>
      </c>
      <c r="D415" s="65">
        <v>25000</v>
      </c>
      <c r="E415" s="82">
        <f t="shared" si="7"/>
        <v>100</v>
      </c>
      <c r="F415" s="7"/>
    </row>
    <row r="416" spans="1:8" x14ac:dyDescent="0.2">
      <c r="A416" s="85">
        <v>8086</v>
      </c>
      <c r="B416" s="64" t="s">
        <v>331</v>
      </c>
      <c r="C416" s="65">
        <v>4000</v>
      </c>
      <c r="D416" s="65">
        <v>4000</v>
      </c>
      <c r="E416" s="82">
        <f t="shared" si="7"/>
        <v>100</v>
      </c>
      <c r="F416" s="7"/>
    </row>
    <row r="417" spans="1:8" ht="25.5" x14ac:dyDescent="0.2">
      <c r="A417" s="85">
        <v>8096</v>
      </c>
      <c r="B417" s="64" t="s">
        <v>329</v>
      </c>
      <c r="C417" s="65">
        <v>6000</v>
      </c>
      <c r="D417" s="65">
        <v>6000</v>
      </c>
      <c r="E417" s="82">
        <f t="shared" si="7"/>
        <v>100</v>
      </c>
      <c r="F417" s="7"/>
    </row>
    <row r="418" spans="1:8" x14ac:dyDescent="0.2">
      <c r="A418" s="85">
        <v>8149</v>
      </c>
      <c r="B418" s="64" t="s">
        <v>162</v>
      </c>
      <c r="C418" s="65">
        <v>8000</v>
      </c>
      <c r="D418" s="65">
        <v>8000</v>
      </c>
      <c r="E418" s="82">
        <f t="shared" si="7"/>
        <v>100</v>
      </c>
      <c r="F418" s="7"/>
      <c r="G418" s="7"/>
      <c r="H418" s="7"/>
    </row>
    <row r="419" spans="1:8" x14ac:dyDescent="0.2">
      <c r="A419" s="85">
        <v>8167</v>
      </c>
      <c r="B419" s="64" t="s">
        <v>332</v>
      </c>
      <c r="C419" s="65">
        <v>5000</v>
      </c>
      <c r="D419" s="65">
        <v>5000</v>
      </c>
      <c r="E419" s="82">
        <f t="shared" si="7"/>
        <v>100</v>
      </c>
      <c r="F419" s="7"/>
      <c r="G419" s="7"/>
      <c r="H419" s="7"/>
    </row>
    <row r="420" spans="1:8" x14ac:dyDescent="0.2">
      <c r="A420" s="85">
        <v>8168</v>
      </c>
      <c r="B420" s="64" t="s">
        <v>333</v>
      </c>
      <c r="C420" s="65">
        <v>20000</v>
      </c>
      <c r="D420" s="65">
        <v>20000</v>
      </c>
      <c r="E420" s="82">
        <f t="shared" si="7"/>
        <v>100</v>
      </c>
      <c r="F420" s="7"/>
      <c r="G420" s="7"/>
      <c r="H420" s="7"/>
    </row>
    <row r="421" spans="1:8" x14ac:dyDescent="0.2">
      <c r="A421" s="85"/>
      <c r="B421" s="64" t="s">
        <v>17</v>
      </c>
      <c r="C421" s="65">
        <f>SUM(C399:C420)</f>
        <v>376000</v>
      </c>
      <c r="D421" s="65">
        <f>SUM(D399:D420)</f>
        <v>376000</v>
      </c>
      <c r="E421" s="82">
        <f t="shared" si="7"/>
        <v>100</v>
      </c>
      <c r="F421" s="7"/>
      <c r="G421" s="7"/>
      <c r="H421" s="7"/>
    </row>
    <row r="422" spans="1:8" x14ac:dyDescent="0.2">
      <c r="A422" s="85"/>
      <c r="B422" s="64"/>
      <c r="C422" s="65"/>
      <c r="D422" s="65"/>
      <c r="E422" s="82"/>
      <c r="F422" s="7"/>
      <c r="G422" s="7"/>
      <c r="H422" s="7"/>
    </row>
    <row r="423" spans="1:8" ht="25.5" x14ac:dyDescent="0.2">
      <c r="A423" s="85"/>
      <c r="B423" s="70" t="s">
        <v>34</v>
      </c>
      <c r="C423" s="65"/>
      <c r="D423" s="65"/>
      <c r="E423" s="82"/>
      <c r="F423" s="7"/>
      <c r="G423" s="7"/>
      <c r="H423" s="7"/>
    </row>
    <row r="424" spans="1:8" ht="25.5" x14ac:dyDescent="0.2">
      <c r="A424" s="85">
        <v>7302</v>
      </c>
      <c r="B424" s="64" t="s">
        <v>197</v>
      </c>
      <c r="C424" s="65">
        <v>5730</v>
      </c>
      <c r="D424" s="65">
        <v>5730</v>
      </c>
      <c r="E424" s="82">
        <f t="shared" si="7"/>
        <v>100</v>
      </c>
      <c r="F424" s="7"/>
      <c r="G424" s="7"/>
      <c r="H424" s="7"/>
    </row>
    <row r="425" spans="1:8" x14ac:dyDescent="0.2">
      <c r="A425" s="85">
        <v>7512</v>
      </c>
      <c r="B425" s="64" t="s">
        <v>256</v>
      </c>
      <c r="C425" s="65">
        <v>10000</v>
      </c>
      <c r="D425" s="65">
        <v>10000</v>
      </c>
      <c r="E425" s="82">
        <f t="shared" si="7"/>
        <v>100</v>
      </c>
      <c r="F425" s="7"/>
      <c r="G425" s="7"/>
      <c r="H425" s="7"/>
    </row>
    <row r="426" spans="1:8" x14ac:dyDescent="0.2">
      <c r="A426" s="85">
        <v>7635</v>
      </c>
      <c r="B426" s="64" t="s">
        <v>257</v>
      </c>
      <c r="C426" s="65">
        <v>4070</v>
      </c>
      <c r="D426" s="65">
        <v>4070</v>
      </c>
      <c r="E426" s="82">
        <f t="shared" si="7"/>
        <v>100</v>
      </c>
      <c r="F426" s="7"/>
      <c r="G426" s="7"/>
      <c r="H426" s="7"/>
    </row>
    <row r="427" spans="1:8" ht="38.25" x14ac:dyDescent="0.2">
      <c r="A427" s="85">
        <v>7989</v>
      </c>
      <c r="B427" s="64" t="s">
        <v>334</v>
      </c>
      <c r="C427" s="65">
        <v>1660</v>
      </c>
      <c r="D427" s="65">
        <v>1660</v>
      </c>
      <c r="E427" s="82">
        <f t="shared" si="7"/>
        <v>100</v>
      </c>
      <c r="F427" s="7"/>
      <c r="G427" s="7"/>
      <c r="H427" s="7"/>
    </row>
    <row r="428" spans="1:8" ht="25.5" x14ac:dyDescent="0.2">
      <c r="A428" s="85">
        <v>8106</v>
      </c>
      <c r="B428" s="64" t="s">
        <v>335</v>
      </c>
      <c r="C428" s="65">
        <v>5000</v>
      </c>
      <c r="D428" s="65">
        <v>5000</v>
      </c>
      <c r="E428" s="82">
        <f t="shared" si="7"/>
        <v>100</v>
      </c>
      <c r="F428" s="7"/>
      <c r="G428" s="12"/>
      <c r="H428" s="7"/>
    </row>
    <row r="429" spans="1:8" x14ac:dyDescent="0.2">
      <c r="A429" s="85"/>
      <c r="B429" s="64" t="s">
        <v>17</v>
      </c>
      <c r="C429" s="65">
        <f>SUM(C424:C428)</f>
        <v>26460</v>
      </c>
      <c r="D429" s="65">
        <f>SUM(D424:D428)</f>
        <v>26460</v>
      </c>
      <c r="E429" s="82">
        <f t="shared" si="7"/>
        <v>100</v>
      </c>
      <c r="F429" s="7"/>
      <c r="G429" s="12"/>
      <c r="H429" s="7"/>
    </row>
    <row r="430" spans="1:8" x14ac:dyDescent="0.2">
      <c r="A430" s="63"/>
      <c r="B430" s="64"/>
      <c r="C430" s="78"/>
      <c r="D430" s="78"/>
      <c r="E430" s="88"/>
      <c r="F430" s="7"/>
    </row>
    <row r="431" spans="1:8" x14ac:dyDescent="0.2">
      <c r="A431" s="76"/>
      <c r="B431" s="64"/>
      <c r="C431" s="77"/>
      <c r="D431" s="77"/>
      <c r="E431" s="82"/>
      <c r="F431" s="7"/>
    </row>
    <row r="432" spans="1:8" x14ac:dyDescent="0.2">
      <c r="A432" s="57" t="s">
        <v>16</v>
      </c>
      <c r="B432" s="64"/>
      <c r="C432" s="77"/>
      <c r="D432" s="77"/>
      <c r="E432" s="82"/>
      <c r="F432" s="7"/>
    </row>
    <row r="433" spans="1:10" x14ac:dyDescent="0.2">
      <c r="A433" s="61"/>
      <c r="B433" s="62" t="s">
        <v>19</v>
      </c>
      <c r="C433" s="78">
        <f>C439+C444</f>
        <v>53000</v>
      </c>
      <c r="D433" s="78">
        <f>D439+D444</f>
        <v>53000</v>
      </c>
      <c r="E433" s="82">
        <f t="shared" si="7"/>
        <v>100</v>
      </c>
      <c r="F433" s="7"/>
    </row>
    <row r="434" spans="1:10" x14ac:dyDescent="0.2">
      <c r="A434" s="61"/>
      <c r="B434" s="62" t="s">
        <v>32</v>
      </c>
      <c r="C434" s="65"/>
      <c r="D434" s="65"/>
      <c r="E434" s="82"/>
      <c r="F434" s="7"/>
    </row>
    <row r="435" spans="1:10" x14ac:dyDescent="0.2">
      <c r="A435" s="63"/>
      <c r="B435" s="68" t="s">
        <v>33</v>
      </c>
      <c r="C435" s="65"/>
      <c r="D435" s="65"/>
      <c r="E435" s="82"/>
      <c r="F435" s="7"/>
    </row>
    <row r="436" spans="1:10" ht="25.5" x14ac:dyDescent="0.2">
      <c r="A436" s="85">
        <v>7532</v>
      </c>
      <c r="B436" s="64" t="s">
        <v>336</v>
      </c>
      <c r="C436" s="65">
        <v>15000</v>
      </c>
      <c r="D436" s="65">
        <v>15000</v>
      </c>
      <c r="E436" s="82">
        <f t="shared" si="7"/>
        <v>100</v>
      </c>
      <c r="F436" s="7"/>
    </row>
    <row r="437" spans="1:10" x14ac:dyDescent="0.2">
      <c r="A437" s="85">
        <v>7827</v>
      </c>
      <c r="B437" s="64" t="s">
        <v>337</v>
      </c>
      <c r="C437" s="65">
        <v>10000</v>
      </c>
      <c r="D437" s="65">
        <v>10000</v>
      </c>
      <c r="E437" s="82">
        <f t="shared" si="7"/>
        <v>100</v>
      </c>
      <c r="F437" s="7"/>
      <c r="G437" s="12"/>
      <c r="H437" s="7"/>
      <c r="J437" s="51"/>
    </row>
    <row r="438" spans="1:10" ht="25.5" x14ac:dyDescent="0.2">
      <c r="A438" s="85">
        <v>8047</v>
      </c>
      <c r="B438" s="64" t="s">
        <v>338</v>
      </c>
      <c r="C438" s="78">
        <v>20000</v>
      </c>
      <c r="D438" s="78">
        <v>20000</v>
      </c>
      <c r="E438" s="82">
        <f t="shared" si="7"/>
        <v>100</v>
      </c>
      <c r="F438" s="7"/>
      <c r="G438" s="12"/>
      <c r="H438" s="7"/>
    </row>
    <row r="439" spans="1:10" x14ac:dyDescent="0.2">
      <c r="A439" s="85"/>
      <c r="B439" s="64" t="s">
        <v>17</v>
      </c>
      <c r="C439" s="78">
        <f>SUM(C436:C438)</f>
        <v>45000</v>
      </c>
      <c r="D439" s="78">
        <f>SUM(D436:D438)</f>
        <v>45000</v>
      </c>
      <c r="E439" s="82">
        <f t="shared" si="7"/>
        <v>100</v>
      </c>
      <c r="F439" s="7"/>
      <c r="G439" s="12"/>
      <c r="H439" s="7"/>
    </row>
    <row r="440" spans="1:10" x14ac:dyDescent="0.2">
      <c r="A440" s="85"/>
      <c r="B440" s="64"/>
      <c r="C440" s="78"/>
      <c r="D440" s="78"/>
      <c r="E440" s="82"/>
      <c r="F440" s="7"/>
      <c r="G440" s="12"/>
      <c r="H440" s="7"/>
    </row>
    <row r="441" spans="1:10" ht="25.5" x14ac:dyDescent="0.2">
      <c r="A441" s="85"/>
      <c r="B441" s="70" t="s">
        <v>34</v>
      </c>
      <c r="C441" s="80"/>
      <c r="D441" s="80"/>
      <c r="E441" s="82"/>
      <c r="F441" s="7"/>
      <c r="G441" s="12"/>
      <c r="H441" s="7"/>
    </row>
    <row r="442" spans="1:10" x14ac:dyDescent="0.2">
      <c r="A442" s="85">
        <v>7267</v>
      </c>
      <c r="B442" s="64" t="s">
        <v>339</v>
      </c>
      <c r="C442" s="65">
        <v>3000</v>
      </c>
      <c r="D442" s="65">
        <v>3000</v>
      </c>
      <c r="E442" s="82">
        <f t="shared" si="7"/>
        <v>100</v>
      </c>
      <c r="F442" s="7"/>
      <c r="G442" s="12"/>
      <c r="H442" s="7"/>
    </row>
    <row r="443" spans="1:10" ht="25.5" x14ac:dyDescent="0.2">
      <c r="A443" s="85">
        <v>7976</v>
      </c>
      <c r="B443" s="64" t="s">
        <v>340</v>
      </c>
      <c r="C443" s="65">
        <v>5000</v>
      </c>
      <c r="D443" s="65">
        <v>5000</v>
      </c>
      <c r="E443" s="82">
        <f t="shared" si="7"/>
        <v>100</v>
      </c>
      <c r="F443" s="7"/>
      <c r="G443" s="17"/>
      <c r="H443" s="7"/>
    </row>
    <row r="444" spans="1:10" x14ac:dyDescent="0.2">
      <c r="A444" s="85"/>
      <c r="B444" s="64" t="s">
        <v>17</v>
      </c>
      <c r="C444" s="65">
        <f>SUM(C442:C443)</f>
        <v>8000</v>
      </c>
      <c r="D444" s="65">
        <f>SUM(D442:D443)</f>
        <v>8000</v>
      </c>
      <c r="E444" s="82">
        <f t="shared" si="7"/>
        <v>100</v>
      </c>
      <c r="F444" s="7"/>
      <c r="G444" s="17"/>
      <c r="H444" s="7"/>
    </row>
    <row r="445" spans="1:10" x14ac:dyDescent="0.2">
      <c r="A445" s="85"/>
      <c r="B445" s="79"/>
      <c r="C445" s="78"/>
      <c r="D445" s="78"/>
      <c r="E445" s="82"/>
      <c r="F445" s="7"/>
      <c r="G445" s="17"/>
      <c r="H445" s="7"/>
    </row>
    <row r="446" spans="1:10" x14ac:dyDescent="0.2">
      <c r="A446" s="76"/>
      <c r="B446" s="64"/>
      <c r="C446" s="77"/>
      <c r="D446" s="77"/>
      <c r="E446" s="84"/>
      <c r="F446" s="7"/>
      <c r="G446" s="17"/>
      <c r="H446" s="7"/>
    </row>
    <row r="447" spans="1:10" x14ac:dyDescent="0.2">
      <c r="A447" s="57" t="s">
        <v>9</v>
      </c>
      <c r="B447" s="64"/>
      <c r="C447" s="77"/>
      <c r="D447" s="77"/>
      <c r="E447" s="84"/>
      <c r="F447" s="7"/>
      <c r="G447" s="17"/>
      <c r="H447" s="7"/>
    </row>
    <row r="448" spans="1:10" x14ac:dyDescent="0.2">
      <c r="A448" s="57"/>
      <c r="B448" s="62" t="s">
        <v>19</v>
      </c>
      <c r="C448" s="78">
        <f>C494+C533+C539</f>
        <v>661730</v>
      </c>
      <c r="D448" s="78">
        <f>D494+D533+D539</f>
        <v>661406.39</v>
      </c>
      <c r="E448" s="82">
        <f t="shared" si="7"/>
        <v>99.951096368609555</v>
      </c>
      <c r="F448" s="7"/>
      <c r="G448" s="17"/>
      <c r="H448" s="7"/>
    </row>
    <row r="449" spans="1:8" x14ac:dyDescent="0.2">
      <c r="A449" s="61"/>
      <c r="B449" s="62" t="s">
        <v>32</v>
      </c>
      <c r="C449" s="65"/>
      <c r="D449" s="65"/>
      <c r="E449" s="82"/>
      <c r="F449" s="7"/>
      <c r="G449" s="17"/>
      <c r="H449" s="7"/>
    </row>
    <row r="450" spans="1:8" x14ac:dyDescent="0.2">
      <c r="A450" s="63"/>
      <c r="B450" s="68" t="s">
        <v>33</v>
      </c>
      <c r="C450" s="65"/>
      <c r="D450" s="65"/>
      <c r="E450" s="82"/>
      <c r="F450" s="7"/>
      <c r="G450" s="17"/>
      <c r="H450" s="7"/>
    </row>
    <row r="451" spans="1:8" x14ac:dyDescent="0.2">
      <c r="A451" s="85">
        <v>420</v>
      </c>
      <c r="B451" s="64" t="s">
        <v>341</v>
      </c>
      <c r="C451" s="65">
        <v>3900</v>
      </c>
      <c r="D451" s="65">
        <v>3900</v>
      </c>
      <c r="E451" s="82">
        <f t="shared" si="7"/>
        <v>100</v>
      </c>
      <c r="F451" s="7"/>
      <c r="G451" s="17"/>
      <c r="H451" s="7"/>
    </row>
    <row r="452" spans="1:8" x14ac:dyDescent="0.2">
      <c r="A452" s="85">
        <v>700</v>
      </c>
      <c r="B452" s="64" t="s">
        <v>342</v>
      </c>
      <c r="C452" s="65">
        <v>2000</v>
      </c>
      <c r="D452" s="65">
        <v>2000</v>
      </c>
      <c r="E452" s="82">
        <f t="shared" si="7"/>
        <v>100</v>
      </c>
      <c r="F452" s="7"/>
      <c r="G452" s="12"/>
      <c r="H452" s="7"/>
    </row>
    <row r="453" spans="1:8" x14ac:dyDescent="0.2">
      <c r="A453" s="85">
        <v>1221</v>
      </c>
      <c r="B453" s="64" t="s">
        <v>343</v>
      </c>
      <c r="C453" s="65">
        <v>8000</v>
      </c>
      <c r="D453" s="65">
        <v>8000</v>
      </c>
      <c r="E453" s="82">
        <f t="shared" si="7"/>
        <v>100</v>
      </c>
      <c r="F453" s="7"/>
      <c r="G453" s="12"/>
      <c r="H453" s="7"/>
    </row>
    <row r="454" spans="1:8" x14ac:dyDescent="0.2">
      <c r="A454" s="85">
        <v>2567</v>
      </c>
      <c r="B454" s="64" t="s">
        <v>344</v>
      </c>
      <c r="C454" s="65">
        <v>3500</v>
      </c>
      <c r="D454" s="65">
        <v>3500</v>
      </c>
      <c r="E454" s="82">
        <f t="shared" si="7"/>
        <v>100</v>
      </c>
      <c r="F454" s="7"/>
      <c r="G454" s="12"/>
      <c r="H454" s="7"/>
    </row>
    <row r="455" spans="1:8" x14ac:dyDescent="0.2">
      <c r="A455" s="85">
        <v>2994</v>
      </c>
      <c r="B455" s="64" t="s">
        <v>345</v>
      </c>
      <c r="C455" s="65">
        <v>3000</v>
      </c>
      <c r="D455" s="65">
        <v>3000</v>
      </c>
      <c r="E455" s="82">
        <f t="shared" si="7"/>
        <v>100</v>
      </c>
      <c r="F455" s="7"/>
    </row>
    <row r="456" spans="1:8" x14ac:dyDescent="0.2">
      <c r="A456" s="85">
        <v>5573</v>
      </c>
      <c r="B456" s="64" t="s">
        <v>346</v>
      </c>
      <c r="C456" s="65">
        <v>2800</v>
      </c>
      <c r="D456" s="65">
        <v>2800</v>
      </c>
      <c r="E456" s="82">
        <f t="shared" si="7"/>
        <v>100</v>
      </c>
      <c r="F456" s="7"/>
    </row>
    <row r="457" spans="1:8" x14ac:dyDescent="0.2">
      <c r="A457" s="85">
        <v>6010</v>
      </c>
      <c r="B457" s="64" t="s">
        <v>347</v>
      </c>
      <c r="C457" s="65">
        <v>4800</v>
      </c>
      <c r="D457" s="65">
        <v>4800</v>
      </c>
      <c r="E457" s="82">
        <f t="shared" si="7"/>
        <v>100</v>
      </c>
      <c r="F457" s="7"/>
    </row>
    <row r="458" spans="1:8" x14ac:dyDescent="0.2">
      <c r="A458" s="85">
        <v>7195</v>
      </c>
      <c r="B458" s="64" t="s">
        <v>348</v>
      </c>
      <c r="C458" s="65">
        <v>10000</v>
      </c>
      <c r="D458" s="65">
        <v>10000</v>
      </c>
      <c r="E458" s="82">
        <f t="shared" si="7"/>
        <v>100</v>
      </c>
      <c r="F458" s="7"/>
    </row>
    <row r="459" spans="1:8" x14ac:dyDescent="0.2">
      <c r="A459" s="85">
        <v>7217</v>
      </c>
      <c r="B459" s="64" t="s">
        <v>349</v>
      </c>
      <c r="C459" s="65">
        <v>1000</v>
      </c>
      <c r="D459" s="65">
        <v>1000</v>
      </c>
      <c r="E459" s="82">
        <f t="shared" si="7"/>
        <v>100</v>
      </c>
      <c r="F459" s="7"/>
    </row>
    <row r="460" spans="1:8" x14ac:dyDescent="0.2">
      <c r="A460" s="85">
        <v>7220</v>
      </c>
      <c r="B460" s="64" t="s">
        <v>350</v>
      </c>
      <c r="C460" s="65">
        <v>4000</v>
      </c>
      <c r="D460" s="65">
        <v>4000</v>
      </c>
      <c r="E460" s="82">
        <f t="shared" si="7"/>
        <v>100</v>
      </c>
      <c r="F460" s="7"/>
    </row>
    <row r="461" spans="1:8" x14ac:dyDescent="0.2">
      <c r="A461" s="85">
        <v>7223</v>
      </c>
      <c r="B461" s="64" t="s">
        <v>351</v>
      </c>
      <c r="C461" s="65">
        <v>4500</v>
      </c>
      <c r="D461" s="65">
        <v>4500</v>
      </c>
      <c r="E461" s="82">
        <f t="shared" si="7"/>
        <v>100</v>
      </c>
      <c r="F461" s="7"/>
    </row>
    <row r="462" spans="1:8" x14ac:dyDescent="0.2">
      <c r="A462" s="85">
        <v>7266</v>
      </c>
      <c r="B462" s="64" t="s">
        <v>352</v>
      </c>
      <c r="C462" s="65">
        <v>5900</v>
      </c>
      <c r="D462" s="65">
        <v>5900</v>
      </c>
      <c r="E462" s="82">
        <f t="shared" si="7"/>
        <v>100</v>
      </c>
      <c r="F462" s="7"/>
      <c r="G462" s="12"/>
      <c r="H462" s="7"/>
    </row>
    <row r="463" spans="1:8" x14ac:dyDescent="0.2">
      <c r="A463" s="85">
        <v>7279</v>
      </c>
      <c r="B463" s="64" t="s">
        <v>353</v>
      </c>
      <c r="C463" s="65">
        <v>3000</v>
      </c>
      <c r="D463" s="65">
        <v>2676.39</v>
      </c>
      <c r="E463" s="82">
        <f t="shared" si="7"/>
        <v>89.212999999999994</v>
      </c>
      <c r="F463" s="7"/>
      <c r="G463" s="12"/>
      <c r="H463" s="7"/>
    </row>
    <row r="464" spans="1:8" x14ac:dyDescent="0.2">
      <c r="A464" s="85">
        <v>7299</v>
      </c>
      <c r="B464" s="64" t="s">
        <v>354</v>
      </c>
      <c r="C464" s="65">
        <v>10000</v>
      </c>
      <c r="D464" s="65">
        <v>10000</v>
      </c>
      <c r="E464" s="82">
        <f t="shared" si="7"/>
        <v>100</v>
      </c>
      <c r="F464" s="7"/>
      <c r="G464" s="17"/>
      <c r="H464" s="7"/>
    </row>
    <row r="465" spans="1:8" x14ac:dyDescent="0.2">
      <c r="A465" s="85">
        <v>7334</v>
      </c>
      <c r="B465" s="64" t="s">
        <v>355</v>
      </c>
      <c r="C465" s="65">
        <v>2000</v>
      </c>
      <c r="D465" s="65">
        <v>2000</v>
      </c>
      <c r="E465" s="82">
        <f t="shared" si="7"/>
        <v>100</v>
      </c>
      <c r="F465" s="7"/>
      <c r="G465" s="17"/>
      <c r="H465" s="7"/>
    </row>
    <row r="466" spans="1:8" x14ac:dyDescent="0.2">
      <c r="A466" s="85">
        <v>7346</v>
      </c>
      <c r="B466" s="64" t="s">
        <v>356</v>
      </c>
      <c r="C466" s="65">
        <v>6600</v>
      </c>
      <c r="D466" s="65">
        <v>6600</v>
      </c>
      <c r="E466" s="82">
        <f t="shared" si="7"/>
        <v>100</v>
      </c>
      <c r="F466" s="7"/>
      <c r="G466" s="17"/>
      <c r="H466" s="7"/>
    </row>
    <row r="467" spans="1:8" x14ac:dyDescent="0.2">
      <c r="A467" s="85">
        <v>7370</v>
      </c>
      <c r="B467" s="64" t="s">
        <v>357</v>
      </c>
      <c r="C467" s="65">
        <v>10130</v>
      </c>
      <c r="D467" s="65">
        <v>10130</v>
      </c>
      <c r="E467" s="82">
        <f t="shared" si="7"/>
        <v>100</v>
      </c>
      <c r="F467" s="7"/>
      <c r="G467" s="17"/>
      <c r="H467" s="7"/>
    </row>
    <row r="468" spans="1:8" x14ac:dyDescent="0.2">
      <c r="A468" s="85">
        <v>7405</v>
      </c>
      <c r="B468" s="64" t="s">
        <v>358</v>
      </c>
      <c r="C468" s="65">
        <v>15000</v>
      </c>
      <c r="D468" s="65">
        <v>15000</v>
      </c>
      <c r="E468" s="82">
        <f t="shared" si="7"/>
        <v>100</v>
      </c>
      <c r="F468" s="7"/>
      <c r="G468" s="17"/>
      <c r="H468" s="7"/>
    </row>
    <row r="469" spans="1:8" x14ac:dyDescent="0.2">
      <c r="A469" s="85">
        <v>7507</v>
      </c>
      <c r="B469" s="64" t="s">
        <v>359</v>
      </c>
      <c r="C469" s="65">
        <v>10000</v>
      </c>
      <c r="D469" s="65">
        <v>10000</v>
      </c>
      <c r="E469" s="82">
        <f t="shared" si="7"/>
        <v>100</v>
      </c>
      <c r="F469" s="7"/>
      <c r="G469" s="17"/>
      <c r="H469" s="7"/>
    </row>
    <row r="470" spans="1:8" x14ac:dyDescent="0.2">
      <c r="A470" s="85">
        <v>7521</v>
      </c>
      <c r="B470" s="64" t="s">
        <v>360</v>
      </c>
      <c r="C470" s="65">
        <v>2500</v>
      </c>
      <c r="D470" s="65">
        <v>2500</v>
      </c>
      <c r="E470" s="82">
        <f t="shared" si="7"/>
        <v>100</v>
      </c>
      <c r="F470" s="7"/>
      <c r="G470" s="17"/>
      <c r="H470" s="7"/>
    </row>
    <row r="471" spans="1:8" x14ac:dyDescent="0.2">
      <c r="A471" s="85">
        <v>7535</v>
      </c>
      <c r="B471" s="64" t="s">
        <v>361</v>
      </c>
      <c r="C471" s="65">
        <v>15000</v>
      </c>
      <c r="D471" s="65">
        <v>15000</v>
      </c>
      <c r="E471" s="82">
        <f t="shared" si="7"/>
        <v>100</v>
      </c>
      <c r="F471" s="7"/>
      <c r="G471" s="17"/>
      <c r="H471" s="7"/>
    </row>
    <row r="472" spans="1:8" x14ac:dyDescent="0.2">
      <c r="A472" s="85">
        <v>7536</v>
      </c>
      <c r="B472" s="64" t="s">
        <v>362</v>
      </c>
      <c r="C472" s="65">
        <v>10000</v>
      </c>
      <c r="D472" s="65">
        <v>10000</v>
      </c>
      <c r="E472" s="82">
        <f t="shared" si="7"/>
        <v>100</v>
      </c>
      <c r="F472" s="7"/>
      <c r="G472" s="17"/>
      <c r="H472" s="7"/>
    </row>
    <row r="473" spans="1:8" x14ac:dyDescent="0.2">
      <c r="A473" s="85">
        <v>7660</v>
      </c>
      <c r="B473" s="64" t="s">
        <v>363</v>
      </c>
      <c r="C473" s="65">
        <v>10000</v>
      </c>
      <c r="D473" s="65">
        <v>10000</v>
      </c>
      <c r="E473" s="82">
        <f t="shared" si="7"/>
        <v>100</v>
      </c>
      <c r="F473" s="7"/>
      <c r="G473" s="17"/>
      <c r="H473" s="7"/>
    </row>
    <row r="474" spans="1:8" x14ac:dyDescent="0.2">
      <c r="A474" s="85">
        <v>7700</v>
      </c>
      <c r="B474" s="64" t="s">
        <v>364</v>
      </c>
      <c r="C474" s="65">
        <v>6700</v>
      </c>
      <c r="D474" s="65">
        <v>6700</v>
      </c>
      <c r="E474" s="82">
        <f t="shared" si="7"/>
        <v>100</v>
      </c>
      <c r="F474" s="7"/>
    </row>
    <row r="475" spans="1:8" x14ac:dyDescent="0.2">
      <c r="A475" s="85">
        <v>7722</v>
      </c>
      <c r="B475" s="64" t="s">
        <v>365</v>
      </c>
      <c r="C475" s="65">
        <v>4000</v>
      </c>
      <c r="D475" s="65">
        <v>4000</v>
      </c>
      <c r="E475" s="82">
        <f t="shared" si="7"/>
        <v>100</v>
      </c>
      <c r="F475" s="7"/>
    </row>
    <row r="476" spans="1:8" x14ac:dyDescent="0.2">
      <c r="A476" s="85">
        <v>7727</v>
      </c>
      <c r="B476" s="64" t="s">
        <v>366</v>
      </c>
      <c r="C476" s="65">
        <v>10000</v>
      </c>
      <c r="D476" s="65">
        <v>10000</v>
      </c>
      <c r="E476" s="82">
        <f t="shared" si="7"/>
        <v>100</v>
      </c>
      <c r="F476" s="7"/>
    </row>
    <row r="477" spans="1:8" x14ac:dyDescent="0.2">
      <c r="A477" s="85">
        <v>7748</v>
      </c>
      <c r="B477" s="64" t="s">
        <v>367</v>
      </c>
      <c r="C477" s="65">
        <v>2000</v>
      </c>
      <c r="D477" s="65">
        <v>2000</v>
      </c>
      <c r="E477" s="82">
        <f t="shared" si="7"/>
        <v>100</v>
      </c>
      <c r="F477" s="7"/>
    </row>
    <row r="478" spans="1:8" x14ac:dyDescent="0.2">
      <c r="A478" s="85">
        <v>7775</v>
      </c>
      <c r="B478" s="64" t="s">
        <v>368</v>
      </c>
      <c r="C478" s="65">
        <v>3000</v>
      </c>
      <c r="D478" s="65">
        <v>3000</v>
      </c>
      <c r="E478" s="82">
        <f t="shared" si="7"/>
        <v>100</v>
      </c>
      <c r="F478" s="7"/>
    </row>
    <row r="479" spans="1:8" x14ac:dyDescent="0.2">
      <c r="A479" s="85">
        <v>7776</v>
      </c>
      <c r="B479" s="64" t="s">
        <v>369</v>
      </c>
      <c r="C479" s="65">
        <v>5000</v>
      </c>
      <c r="D479" s="65">
        <v>5000</v>
      </c>
      <c r="E479" s="82">
        <f t="shared" si="7"/>
        <v>100</v>
      </c>
      <c r="F479" s="7"/>
    </row>
    <row r="480" spans="1:8" x14ac:dyDescent="0.2">
      <c r="A480" s="85">
        <v>7792</v>
      </c>
      <c r="B480" s="64" t="s">
        <v>370</v>
      </c>
      <c r="C480" s="65">
        <v>4900</v>
      </c>
      <c r="D480" s="65">
        <v>4900</v>
      </c>
      <c r="E480" s="82">
        <f t="shared" si="7"/>
        <v>100</v>
      </c>
      <c r="F480" s="7"/>
      <c r="G480" s="17"/>
      <c r="H480" s="7"/>
    </row>
    <row r="481" spans="1:8" x14ac:dyDescent="0.2">
      <c r="A481" s="85">
        <v>7860</v>
      </c>
      <c r="B481" s="64" t="s">
        <v>371</v>
      </c>
      <c r="C481" s="65">
        <v>5400</v>
      </c>
      <c r="D481" s="65">
        <v>5400</v>
      </c>
      <c r="E481" s="82">
        <f t="shared" si="7"/>
        <v>100</v>
      </c>
      <c r="F481" s="7"/>
      <c r="G481" s="17"/>
      <c r="H481" s="7"/>
    </row>
    <row r="482" spans="1:8" x14ac:dyDescent="0.2">
      <c r="A482" s="85">
        <v>7869</v>
      </c>
      <c r="B482" s="64" t="s">
        <v>372</v>
      </c>
      <c r="C482" s="65">
        <v>15000</v>
      </c>
      <c r="D482" s="65">
        <v>15000</v>
      </c>
      <c r="E482" s="82">
        <f t="shared" ref="E482:E550" si="8">D482/C482*100</f>
        <v>100</v>
      </c>
      <c r="F482" s="7"/>
      <c r="G482" s="17"/>
      <c r="H482" s="7"/>
    </row>
    <row r="483" spans="1:8" x14ac:dyDescent="0.2">
      <c r="A483" s="85">
        <v>7934</v>
      </c>
      <c r="B483" s="64" t="s">
        <v>373</v>
      </c>
      <c r="C483" s="65">
        <v>6500</v>
      </c>
      <c r="D483" s="65">
        <v>6500</v>
      </c>
      <c r="E483" s="82">
        <f t="shared" si="8"/>
        <v>100</v>
      </c>
      <c r="F483" s="7"/>
      <c r="G483" s="17"/>
      <c r="H483" s="7"/>
    </row>
    <row r="484" spans="1:8" x14ac:dyDescent="0.2">
      <c r="A484" s="85">
        <v>7972</v>
      </c>
      <c r="B484" s="64" t="s">
        <v>374</v>
      </c>
      <c r="C484" s="65">
        <v>3000</v>
      </c>
      <c r="D484" s="65">
        <v>3000</v>
      </c>
      <c r="E484" s="82">
        <f t="shared" si="8"/>
        <v>100</v>
      </c>
      <c r="F484" s="7"/>
      <c r="G484" s="17"/>
      <c r="H484" s="7"/>
    </row>
    <row r="485" spans="1:8" x14ac:dyDescent="0.2">
      <c r="A485" s="85">
        <v>7980</v>
      </c>
      <c r="B485" s="64" t="s">
        <v>375</v>
      </c>
      <c r="C485" s="65">
        <v>5000</v>
      </c>
      <c r="D485" s="65">
        <v>5000</v>
      </c>
      <c r="E485" s="82">
        <f t="shared" si="8"/>
        <v>100</v>
      </c>
      <c r="F485" s="7"/>
      <c r="G485" s="17"/>
      <c r="H485" s="7"/>
    </row>
    <row r="486" spans="1:8" x14ac:dyDescent="0.2">
      <c r="A486" s="85">
        <v>8038</v>
      </c>
      <c r="B486" s="64" t="s">
        <v>376</v>
      </c>
      <c r="C486" s="65">
        <v>9000</v>
      </c>
      <c r="D486" s="65">
        <v>9000</v>
      </c>
      <c r="E486" s="82">
        <f t="shared" si="8"/>
        <v>100</v>
      </c>
      <c r="F486" s="7"/>
      <c r="G486" s="17"/>
      <c r="H486" s="7"/>
    </row>
    <row r="487" spans="1:8" x14ac:dyDescent="0.2">
      <c r="A487" s="85">
        <v>8078</v>
      </c>
      <c r="B487" s="64" t="s">
        <v>377</v>
      </c>
      <c r="C487" s="65">
        <v>26000</v>
      </c>
      <c r="D487" s="65">
        <v>26000</v>
      </c>
      <c r="E487" s="82">
        <f t="shared" si="8"/>
        <v>100</v>
      </c>
      <c r="F487" s="7"/>
      <c r="G487" s="17"/>
      <c r="H487" s="7"/>
    </row>
    <row r="488" spans="1:8" x14ac:dyDescent="0.2">
      <c r="A488" s="85">
        <v>8079</v>
      </c>
      <c r="B488" s="64" t="s">
        <v>378</v>
      </c>
      <c r="C488" s="65">
        <v>3000</v>
      </c>
      <c r="D488" s="65">
        <v>3000</v>
      </c>
      <c r="E488" s="82">
        <f t="shared" si="8"/>
        <v>100</v>
      </c>
      <c r="F488" s="7"/>
      <c r="G488" s="17"/>
      <c r="H488" s="7"/>
    </row>
    <row r="489" spans="1:8" x14ac:dyDescent="0.2">
      <c r="A489" s="85">
        <v>8099</v>
      </c>
      <c r="B489" s="64" t="s">
        <v>379</v>
      </c>
      <c r="C489" s="65">
        <v>23000</v>
      </c>
      <c r="D489" s="65">
        <v>23000</v>
      </c>
      <c r="E489" s="82">
        <f t="shared" si="8"/>
        <v>100</v>
      </c>
      <c r="F489" s="7"/>
      <c r="G489" s="17"/>
      <c r="H489" s="7"/>
    </row>
    <row r="490" spans="1:8" x14ac:dyDescent="0.2">
      <c r="A490" s="85">
        <v>8105</v>
      </c>
      <c r="B490" s="64" t="s">
        <v>380</v>
      </c>
      <c r="C490" s="65">
        <v>4000</v>
      </c>
      <c r="D490" s="65">
        <v>4000</v>
      </c>
      <c r="E490" s="82">
        <f t="shared" si="8"/>
        <v>100</v>
      </c>
      <c r="F490" s="7"/>
      <c r="G490" s="17"/>
      <c r="H490" s="7"/>
    </row>
    <row r="491" spans="1:8" x14ac:dyDescent="0.2">
      <c r="A491" s="85">
        <v>8120</v>
      </c>
      <c r="B491" s="64" t="s">
        <v>381</v>
      </c>
      <c r="C491" s="65">
        <v>8000</v>
      </c>
      <c r="D491" s="65">
        <v>8000</v>
      </c>
      <c r="E491" s="82">
        <f t="shared" si="8"/>
        <v>100</v>
      </c>
      <c r="F491" s="7"/>
      <c r="G491" s="17"/>
      <c r="H491" s="7"/>
    </row>
    <row r="492" spans="1:8" x14ac:dyDescent="0.2">
      <c r="A492" s="85">
        <v>8124</v>
      </c>
      <c r="B492" s="64" t="s">
        <v>382</v>
      </c>
      <c r="C492" s="65">
        <v>3500</v>
      </c>
      <c r="D492" s="65">
        <v>3500</v>
      </c>
      <c r="E492" s="82">
        <f t="shared" si="8"/>
        <v>100</v>
      </c>
      <c r="F492" s="7"/>
      <c r="G492" s="17"/>
      <c r="H492" s="7"/>
    </row>
    <row r="493" spans="1:8" x14ac:dyDescent="0.2">
      <c r="A493" s="85">
        <v>8157</v>
      </c>
      <c r="B493" s="64" t="s">
        <v>383</v>
      </c>
      <c r="C493" s="78">
        <v>15000</v>
      </c>
      <c r="D493" s="78">
        <v>15000</v>
      </c>
      <c r="E493" s="82">
        <f t="shared" si="8"/>
        <v>100</v>
      </c>
      <c r="F493" s="7"/>
      <c r="G493" s="17"/>
      <c r="H493" s="7"/>
    </row>
    <row r="494" spans="1:8" x14ac:dyDescent="0.2">
      <c r="A494" s="85"/>
      <c r="B494" s="64" t="s">
        <v>17</v>
      </c>
      <c r="C494" s="78">
        <f>SUM(C451:C493)</f>
        <v>309630</v>
      </c>
      <c r="D494" s="78">
        <f>SUM(D451:D493)</f>
        <v>309306.39</v>
      </c>
      <c r="E494" s="82">
        <f t="shared" si="8"/>
        <v>99.895484933630456</v>
      </c>
      <c r="F494" s="7"/>
      <c r="G494" s="17"/>
      <c r="H494" s="7"/>
    </row>
    <row r="495" spans="1:8" x14ac:dyDescent="0.2">
      <c r="A495" s="85"/>
      <c r="B495" s="64"/>
      <c r="C495" s="78"/>
      <c r="D495" s="78"/>
      <c r="E495" s="82"/>
      <c r="F495" s="7"/>
      <c r="G495" s="17"/>
      <c r="H495" s="7"/>
    </row>
    <row r="496" spans="1:8" ht="25.5" x14ac:dyDescent="0.2">
      <c r="A496" s="85"/>
      <c r="B496" s="70" t="s">
        <v>84</v>
      </c>
      <c r="C496" s="80"/>
      <c r="D496" s="80"/>
      <c r="E496" s="82"/>
      <c r="F496" s="7"/>
      <c r="G496" s="17"/>
      <c r="H496" s="7"/>
    </row>
    <row r="497" spans="1:8" x14ac:dyDescent="0.2">
      <c r="A497" s="85">
        <v>7135</v>
      </c>
      <c r="B497" s="64" t="s">
        <v>384</v>
      </c>
      <c r="C497" s="65">
        <v>4500</v>
      </c>
      <c r="D497" s="65">
        <v>4500</v>
      </c>
      <c r="E497" s="82">
        <f t="shared" si="8"/>
        <v>100</v>
      </c>
      <c r="F497" s="7"/>
      <c r="G497" s="17"/>
      <c r="H497" s="7"/>
    </row>
    <row r="498" spans="1:8" x14ac:dyDescent="0.2">
      <c r="A498" s="85">
        <v>7176</v>
      </c>
      <c r="B498" s="64" t="s">
        <v>385</v>
      </c>
      <c r="C498" s="65">
        <v>4000</v>
      </c>
      <c r="D498" s="65">
        <v>4000</v>
      </c>
      <c r="E498" s="82">
        <f t="shared" si="8"/>
        <v>100</v>
      </c>
      <c r="F498" s="7"/>
      <c r="G498" s="17"/>
      <c r="H498" s="7"/>
    </row>
    <row r="499" spans="1:8" x14ac:dyDescent="0.2">
      <c r="A499" s="85">
        <v>7237</v>
      </c>
      <c r="B499" s="64" t="s">
        <v>386</v>
      </c>
      <c r="C499" s="65">
        <v>12000</v>
      </c>
      <c r="D499" s="65">
        <v>12000</v>
      </c>
      <c r="E499" s="82">
        <f t="shared" si="8"/>
        <v>100</v>
      </c>
      <c r="F499" s="7"/>
      <c r="G499" s="17"/>
      <c r="H499" s="7"/>
    </row>
    <row r="500" spans="1:8" x14ac:dyDescent="0.2">
      <c r="A500" s="85">
        <v>7252</v>
      </c>
      <c r="B500" s="64" t="s">
        <v>387</v>
      </c>
      <c r="C500" s="65">
        <v>6000</v>
      </c>
      <c r="D500" s="65">
        <v>6000</v>
      </c>
      <c r="E500" s="82">
        <f t="shared" si="8"/>
        <v>100</v>
      </c>
      <c r="F500" s="7"/>
      <c r="G500" s="17"/>
      <c r="H500" s="7"/>
    </row>
    <row r="501" spans="1:8" x14ac:dyDescent="0.2">
      <c r="A501" s="85">
        <v>7276</v>
      </c>
      <c r="B501" s="64" t="s">
        <v>388</v>
      </c>
      <c r="C501" s="65">
        <v>9000</v>
      </c>
      <c r="D501" s="65">
        <v>9000</v>
      </c>
      <c r="E501" s="82">
        <f t="shared" si="8"/>
        <v>100</v>
      </c>
      <c r="F501" s="7"/>
      <c r="G501" s="17"/>
      <c r="H501" s="7"/>
    </row>
    <row r="502" spans="1:8" x14ac:dyDescent="0.2">
      <c r="A502" s="85">
        <v>7278</v>
      </c>
      <c r="B502" s="64" t="s">
        <v>389</v>
      </c>
      <c r="C502" s="65">
        <v>10000</v>
      </c>
      <c r="D502" s="65">
        <v>10000</v>
      </c>
      <c r="E502" s="82">
        <f t="shared" si="8"/>
        <v>100</v>
      </c>
      <c r="F502" s="7"/>
      <c r="G502" s="17"/>
      <c r="H502" s="7"/>
    </row>
    <row r="503" spans="1:8" x14ac:dyDescent="0.2">
      <c r="A503" s="85">
        <v>7347</v>
      </c>
      <c r="B503" s="64" t="s">
        <v>390</v>
      </c>
      <c r="C503" s="65">
        <v>1500</v>
      </c>
      <c r="D503" s="65">
        <v>1500</v>
      </c>
      <c r="E503" s="82">
        <f t="shared" si="8"/>
        <v>100</v>
      </c>
      <c r="F503" s="7"/>
      <c r="G503" s="17"/>
      <c r="H503" s="7"/>
    </row>
    <row r="504" spans="1:8" x14ac:dyDescent="0.2">
      <c r="A504" s="85">
        <v>7368</v>
      </c>
      <c r="B504" s="64" t="s">
        <v>391</v>
      </c>
      <c r="C504" s="65">
        <v>12000</v>
      </c>
      <c r="D504" s="65">
        <v>12000</v>
      </c>
      <c r="E504" s="82">
        <f t="shared" si="8"/>
        <v>100</v>
      </c>
      <c r="F504" s="7"/>
    </row>
    <row r="505" spans="1:8" x14ac:dyDescent="0.2">
      <c r="A505" s="85">
        <v>7397</v>
      </c>
      <c r="B505" s="64" t="s">
        <v>392</v>
      </c>
      <c r="C505" s="65">
        <v>9000</v>
      </c>
      <c r="D505" s="65">
        <v>9000</v>
      </c>
      <c r="E505" s="82">
        <f t="shared" si="8"/>
        <v>100</v>
      </c>
      <c r="F505" s="7"/>
    </row>
    <row r="506" spans="1:8" x14ac:dyDescent="0.2">
      <c r="A506" s="85">
        <v>7413</v>
      </c>
      <c r="B506" s="64" t="s">
        <v>393</v>
      </c>
      <c r="C506" s="65">
        <v>9000</v>
      </c>
      <c r="D506" s="65">
        <v>9000</v>
      </c>
      <c r="E506" s="82">
        <f t="shared" si="8"/>
        <v>100</v>
      </c>
      <c r="F506" s="7"/>
    </row>
    <row r="507" spans="1:8" x14ac:dyDescent="0.2">
      <c r="A507" s="85">
        <v>7419</v>
      </c>
      <c r="B507" s="64" t="s">
        <v>394</v>
      </c>
      <c r="C507" s="65">
        <v>11000</v>
      </c>
      <c r="D507" s="65">
        <v>11000</v>
      </c>
      <c r="E507" s="82">
        <f t="shared" si="8"/>
        <v>100</v>
      </c>
      <c r="F507" s="7"/>
    </row>
    <row r="508" spans="1:8" x14ac:dyDescent="0.2">
      <c r="A508" s="85">
        <v>7451</v>
      </c>
      <c r="B508" s="64" t="s">
        <v>395</v>
      </c>
      <c r="C508" s="65">
        <v>7000</v>
      </c>
      <c r="D508" s="65">
        <v>7000</v>
      </c>
      <c r="E508" s="82">
        <f t="shared" si="8"/>
        <v>100</v>
      </c>
      <c r="F508" s="7"/>
    </row>
    <row r="509" spans="1:8" x14ac:dyDescent="0.2">
      <c r="A509" s="85">
        <v>7510</v>
      </c>
      <c r="B509" s="64" t="s">
        <v>396</v>
      </c>
      <c r="C509" s="65">
        <v>10000</v>
      </c>
      <c r="D509" s="65">
        <v>10000</v>
      </c>
      <c r="E509" s="82">
        <f t="shared" si="8"/>
        <v>100</v>
      </c>
      <c r="F509" s="7"/>
    </row>
    <row r="510" spans="1:8" x14ac:dyDescent="0.2">
      <c r="A510" s="85">
        <v>7574</v>
      </c>
      <c r="B510" s="64" t="s">
        <v>397</v>
      </c>
      <c r="C510" s="65">
        <v>8000</v>
      </c>
      <c r="D510" s="65">
        <v>8000</v>
      </c>
      <c r="E510" s="82">
        <f t="shared" si="8"/>
        <v>100</v>
      </c>
      <c r="F510" s="7"/>
      <c r="G510" s="17"/>
      <c r="H510" s="7"/>
    </row>
    <row r="511" spans="1:8" x14ac:dyDescent="0.2">
      <c r="A511" s="85">
        <v>7596</v>
      </c>
      <c r="B511" s="64" t="s">
        <v>398</v>
      </c>
      <c r="C511" s="65">
        <v>13000</v>
      </c>
      <c r="D511" s="65">
        <v>13000</v>
      </c>
      <c r="E511" s="82">
        <f t="shared" si="8"/>
        <v>100</v>
      </c>
      <c r="F511" s="7"/>
      <c r="G511" s="17"/>
      <c r="H511" s="7"/>
    </row>
    <row r="512" spans="1:8" x14ac:dyDescent="0.2">
      <c r="A512" s="85">
        <v>7638</v>
      </c>
      <c r="B512" s="64" t="s">
        <v>399</v>
      </c>
      <c r="C512" s="65">
        <v>10000</v>
      </c>
      <c r="D512" s="65">
        <v>10000</v>
      </c>
      <c r="E512" s="82">
        <f t="shared" si="8"/>
        <v>100</v>
      </c>
      <c r="F512" s="7"/>
      <c r="G512" s="17"/>
      <c r="H512" s="7"/>
    </row>
    <row r="513" spans="1:8" x14ac:dyDescent="0.2">
      <c r="A513" s="85">
        <v>7689</v>
      </c>
      <c r="B513" s="64" t="s">
        <v>400</v>
      </c>
      <c r="C513" s="65">
        <v>12000</v>
      </c>
      <c r="D513" s="65">
        <v>12000</v>
      </c>
      <c r="E513" s="82">
        <f t="shared" si="8"/>
        <v>100</v>
      </c>
      <c r="F513" s="7"/>
      <c r="G513" s="17"/>
      <c r="H513" s="7"/>
    </row>
    <row r="514" spans="1:8" x14ac:dyDescent="0.2">
      <c r="A514" s="85">
        <v>7704</v>
      </c>
      <c r="B514" s="64" t="s">
        <v>401</v>
      </c>
      <c r="C514" s="65">
        <v>17000</v>
      </c>
      <c r="D514" s="65">
        <v>17000</v>
      </c>
      <c r="E514" s="82">
        <f t="shared" si="8"/>
        <v>100</v>
      </c>
      <c r="F514" s="7"/>
      <c r="G514" s="17"/>
      <c r="H514" s="7"/>
    </row>
    <row r="515" spans="1:8" x14ac:dyDescent="0.2">
      <c r="A515" s="85">
        <v>7718</v>
      </c>
      <c r="B515" s="64" t="s">
        <v>402</v>
      </c>
      <c r="C515" s="65">
        <v>10000</v>
      </c>
      <c r="D515" s="65">
        <v>10000</v>
      </c>
      <c r="E515" s="82">
        <f t="shared" si="8"/>
        <v>100</v>
      </c>
      <c r="F515" s="7"/>
      <c r="G515" s="17"/>
      <c r="H515" s="7"/>
    </row>
    <row r="516" spans="1:8" x14ac:dyDescent="0.2">
      <c r="A516" s="85">
        <v>7770</v>
      </c>
      <c r="B516" s="64" t="s">
        <v>403</v>
      </c>
      <c r="C516" s="65">
        <v>25000</v>
      </c>
      <c r="D516" s="65">
        <v>25000</v>
      </c>
      <c r="E516" s="82">
        <f t="shared" si="8"/>
        <v>100</v>
      </c>
      <c r="F516" s="7"/>
      <c r="G516" s="17"/>
      <c r="H516" s="7"/>
    </row>
    <row r="517" spans="1:8" x14ac:dyDescent="0.2">
      <c r="A517" s="85">
        <v>7787</v>
      </c>
      <c r="B517" s="64" t="s">
        <v>404</v>
      </c>
      <c r="C517" s="65">
        <v>4000</v>
      </c>
      <c r="D517" s="65">
        <v>4000</v>
      </c>
      <c r="E517" s="82">
        <f t="shared" si="8"/>
        <v>100</v>
      </c>
      <c r="F517" s="7"/>
      <c r="G517" s="17"/>
      <c r="H517" s="7"/>
    </row>
    <row r="518" spans="1:8" x14ac:dyDescent="0.2">
      <c r="A518" s="85">
        <v>7788</v>
      </c>
      <c r="B518" s="64" t="s">
        <v>405</v>
      </c>
      <c r="C518" s="65">
        <v>10000</v>
      </c>
      <c r="D518" s="65">
        <v>10000</v>
      </c>
      <c r="E518" s="82">
        <f t="shared" si="8"/>
        <v>100</v>
      </c>
      <c r="F518" s="7"/>
      <c r="G518" s="17"/>
      <c r="H518" s="7"/>
    </row>
    <row r="519" spans="1:8" x14ac:dyDescent="0.2">
      <c r="A519" s="85">
        <v>7829</v>
      </c>
      <c r="B519" s="64" t="s">
        <v>406</v>
      </c>
      <c r="C519" s="65">
        <v>3000</v>
      </c>
      <c r="D519" s="65">
        <v>3000</v>
      </c>
      <c r="E519" s="82">
        <f t="shared" si="8"/>
        <v>100</v>
      </c>
      <c r="F519" s="7"/>
      <c r="G519" s="17"/>
      <c r="H519" s="7"/>
    </row>
    <row r="520" spans="1:8" x14ac:dyDescent="0.2">
      <c r="A520" s="85">
        <v>7831</v>
      </c>
      <c r="B520" s="64" t="s">
        <v>407</v>
      </c>
      <c r="C520" s="65">
        <v>4000</v>
      </c>
      <c r="D520" s="65">
        <v>4000</v>
      </c>
      <c r="E520" s="82">
        <f t="shared" si="8"/>
        <v>100</v>
      </c>
      <c r="F520" s="7"/>
      <c r="G520" s="17"/>
      <c r="H520" s="7"/>
    </row>
    <row r="521" spans="1:8" x14ac:dyDescent="0.2">
      <c r="A521" s="85">
        <v>7834</v>
      </c>
      <c r="B521" s="64" t="s">
        <v>408</v>
      </c>
      <c r="C521" s="65">
        <v>5000</v>
      </c>
      <c r="D521" s="65">
        <v>5000</v>
      </c>
      <c r="E521" s="82">
        <f t="shared" si="8"/>
        <v>100</v>
      </c>
      <c r="F521" s="7"/>
    </row>
    <row r="522" spans="1:8" x14ac:dyDescent="0.2">
      <c r="A522" s="85">
        <v>7858</v>
      </c>
      <c r="B522" s="64" t="s">
        <v>409</v>
      </c>
      <c r="C522" s="65">
        <v>6000</v>
      </c>
      <c r="D522" s="65">
        <v>6000</v>
      </c>
      <c r="E522" s="82">
        <f t="shared" si="8"/>
        <v>100</v>
      </c>
      <c r="F522" s="7"/>
    </row>
    <row r="523" spans="1:8" x14ac:dyDescent="0.2">
      <c r="A523" s="85">
        <v>7872</v>
      </c>
      <c r="B523" s="64" t="s">
        <v>410</v>
      </c>
      <c r="C523" s="65">
        <v>12000</v>
      </c>
      <c r="D523" s="65">
        <v>12000</v>
      </c>
      <c r="E523" s="82">
        <f t="shared" si="8"/>
        <v>100</v>
      </c>
      <c r="F523" s="7"/>
    </row>
    <row r="524" spans="1:8" x14ac:dyDescent="0.2">
      <c r="A524" s="85">
        <v>7897</v>
      </c>
      <c r="B524" s="64" t="s">
        <v>411</v>
      </c>
      <c r="C524" s="65">
        <v>3500</v>
      </c>
      <c r="D524" s="65">
        <v>3500</v>
      </c>
      <c r="E524" s="82">
        <f t="shared" si="8"/>
        <v>100</v>
      </c>
      <c r="F524" s="7"/>
    </row>
    <row r="525" spans="1:8" x14ac:dyDescent="0.2">
      <c r="A525" s="85">
        <v>7929</v>
      </c>
      <c r="B525" s="64" t="s">
        <v>412</v>
      </c>
      <c r="C525" s="65">
        <v>20000</v>
      </c>
      <c r="D525" s="65">
        <v>20000</v>
      </c>
      <c r="E525" s="82">
        <f t="shared" si="8"/>
        <v>100</v>
      </c>
      <c r="F525" s="7"/>
    </row>
    <row r="526" spans="1:8" x14ac:dyDescent="0.2">
      <c r="A526" s="85">
        <v>7933</v>
      </c>
      <c r="B526" s="64" t="s">
        <v>413</v>
      </c>
      <c r="C526" s="65">
        <v>8000</v>
      </c>
      <c r="D526" s="65">
        <v>8000</v>
      </c>
      <c r="E526" s="82">
        <f t="shared" si="8"/>
        <v>100</v>
      </c>
      <c r="F526" s="7"/>
    </row>
    <row r="527" spans="1:8" x14ac:dyDescent="0.2">
      <c r="A527" s="85">
        <v>8006</v>
      </c>
      <c r="B527" s="64" t="s">
        <v>414</v>
      </c>
      <c r="C527" s="65">
        <v>20000</v>
      </c>
      <c r="D527" s="65">
        <v>20000</v>
      </c>
      <c r="E527" s="82">
        <f t="shared" si="8"/>
        <v>100</v>
      </c>
      <c r="F527" s="7"/>
      <c r="G527" s="7"/>
      <c r="H527" s="7"/>
    </row>
    <row r="528" spans="1:8" x14ac:dyDescent="0.2">
      <c r="A528" s="85">
        <v>8034</v>
      </c>
      <c r="B528" s="64" t="s">
        <v>415</v>
      </c>
      <c r="C528" s="65">
        <v>4000</v>
      </c>
      <c r="D528" s="65">
        <v>4000</v>
      </c>
      <c r="E528" s="82">
        <f t="shared" si="8"/>
        <v>100</v>
      </c>
      <c r="F528" s="7"/>
      <c r="G528" s="7"/>
      <c r="H528" s="7"/>
    </row>
    <row r="529" spans="1:8" x14ac:dyDescent="0.2">
      <c r="A529" s="85">
        <v>8036</v>
      </c>
      <c r="B529" s="64" t="s">
        <v>416</v>
      </c>
      <c r="C529" s="65">
        <v>10000</v>
      </c>
      <c r="D529" s="65">
        <v>10000</v>
      </c>
      <c r="E529" s="82">
        <f t="shared" si="8"/>
        <v>100</v>
      </c>
      <c r="F529" s="7"/>
      <c r="G529" s="7"/>
      <c r="H529" s="7"/>
    </row>
    <row r="530" spans="1:8" x14ac:dyDescent="0.2">
      <c r="A530" s="85">
        <v>8074</v>
      </c>
      <c r="B530" s="64" t="s">
        <v>417</v>
      </c>
      <c r="C530" s="65">
        <v>6000</v>
      </c>
      <c r="D530" s="65">
        <v>6000</v>
      </c>
      <c r="E530" s="82">
        <f t="shared" si="8"/>
        <v>100</v>
      </c>
      <c r="F530" s="7"/>
      <c r="G530" s="7"/>
      <c r="H530" s="7"/>
    </row>
    <row r="531" spans="1:8" x14ac:dyDescent="0.2">
      <c r="A531" s="85">
        <v>8087</v>
      </c>
      <c r="B531" s="64" t="s">
        <v>418</v>
      </c>
      <c r="C531" s="65">
        <v>8000</v>
      </c>
      <c r="D531" s="65">
        <v>8000</v>
      </c>
      <c r="E531" s="82">
        <f t="shared" si="8"/>
        <v>100</v>
      </c>
      <c r="F531" s="7"/>
      <c r="G531" s="7"/>
      <c r="H531" s="7"/>
    </row>
    <row r="532" spans="1:8" x14ac:dyDescent="0.2">
      <c r="A532" s="85">
        <v>8113</v>
      </c>
      <c r="B532" s="64" t="s">
        <v>419</v>
      </c>
      <c r="C532" s="65">
        <v>5000</v>
      </c>
      <c r="D532" s="65">
        <v>5000</v>
      </c>
      <c r="E532" s="82">
        <f t="shared" si="8"/>
        <v>100</v>
      </c>
      <c r="F532" s="7"/>
      <c r="G532" s="7"/>
      <c r="H532" s="7"/>
    </row>
    <row r="533" spans="1:8" x14ac:dyDescent="0.2">
      <c r="A533" s="85"/>
      <c r="B533" s="64" t="s">
        <v>17</v>
      </c>
      <c r="C533" s="65">
        <f>SUM(C497:C532)</f>
        <v>328500</v>
      </c>
      <c r="D533" s="65">
        <f>SUM(D497:D532)</f>
        <v>328500</v>
      </c>
      <c r="E533" s="82">
        <f t="shared" si="8"/>
        <v>100</v>
      </c>
      <c r="F533" s="7"/>
      <c r="G533" s="7"/>
      <c r="H533" s="7"/>
    </row>
    <row r="534" spans="1:8" x14ac:dyDescent="0.2">
      <c r="A534" s="85"/>
      <c r="B534" s="64"/>
      <c r="C534" s="65"/>
      <c r="D534" s="65"/>
      <c r="E534" s="82"/>
      <c r="F534" s="7"/>
      <c r="G534" s="7"/>
      <c r="H534" s="7"/>
    </row>
    <row r="535" spans="1:8" ht="25.5" x14ac:dyDescent="0.2">
      <c r="A535" s="85"/>
      <c r="B535" s="70" t="s">
        <v>34</v>
      </c>
      <c r="C535" s="65"/>
      <c r="D535" s="65"/>
      <c r="E535" s="82"/>
      <c r="F535" s="7"/>
      <c r="G535" s="7"/>
      <c r="H535" s="7"/>
    </row>
    <row r="536" spans="1:8" x14ac:dyDescent="0.2">
      <c r="A536" s="85">
        <v>15</v>
      </c>
      <c r="B536" s="64" t="s">
        <v>420</v>
      </c>
      <c r="C536" s="65">
        <v>6600</v>
      </c>
      <c r="D536" s="65">
        <v>6600</v>
      </c>
      <c r="E536" s="82">
        <f t="shared" si="8"/>
        <v>100</v>
      </c>
      <c r="F536" s="7"/>
      <c r="G536" s="7"/>
      <c r="H536" s="7"/>
    </row>
    <row r="537" spans="1:8" x14ac:dyDescent="0.2">
      <c r="A537" s="85">
        <v>7502</v>
      </c>
      <c r="B537" s="64" t="s">
        <v>421</v>
      </c>
      <c r="C537" s="65">
        <v>5000</v>
      </c>
      <c r="D537" s="65">
        <v>5000</v>
      </c>
      <c r="E537" s="82">
        <f t="shared" si="8"/>
        <v>100</v>
      </c>
      <c r="F537" s="7"/>
      <c r="G537" s="7"/>
      <c r="H537" s="7"/>
    </row>
    <row r="538" spans="1:8" x14ac:dyDescent="0.2">
      <c r="A538" s="85">
        <v>7715</v>
      </c>
      <c r="B538" s="64" t="s">
        <v>422</v>
      </c>
      <c r="C538" s="65">
        <v>12000</v>
      </c>
      <c r="D538" s="65">
        <v>12000</v>
      </c>
      <c r="E538" s="82">
        <f t="shared" si="8"/>
        <v>100</v>
      </c>
      <c r="F538" s="7"/>
      <c r="G538" s="7"/>
      <c r="H538" s="7"/>
    </row>
    <row r="539" spans="1:8" x14ac:dyDescent="0.2">
      <c r="A539" s="85"/>
      <c r="B539" s="64" t="s">
        <v>17</v>
      </c>
      <c r="C539" s="65">
        <f>SUM(C536:C538)</f>
        <v>23600</v>
      </c>
      <c r="D539" s="65">
        <f>SUM(D536:D538)</f>
        <v>23600</v>
      </c>
      <c r="E539" s="82">
        <f t="shared" si="8"/>
        <v>100</v>
      </c>
      <c r="F539" s="7"/>
      <c r="G539" s="7"/>
      <c r="H539" s="7"/>
    </row>
    <row r="540" spans="1:8" x14ac:dyDescent="0.2">
      <c r="A540" s="63"/>
      <c r="B540" s="64"/>
      <c r="C540" s="78"/>
      <c r="D540" s="78"/>
      <c r="E540" s="88"/>
      <c r="F540" s="7"/>
      <c r="G540" s="7"/>
      <c r="H540" s="7"/>
    </row>
    <row r="541" spans="1:8" x14ac:dyDescent="0.2">
      <c r="A541" s="76"/>
      <c r="B541" s="66"/>
      <c r="C541" s="77"/>
      <c r="D541" s="77"/>
      <c r="E541" s="83"/>
      <c r="F541" s="7"/>
    </row>
    <row r="542" spans="1:8" x14ac:dyDescent="0.2">
      <c r="A542" s="57" t="s">
        <v>10</v>
      </c>
      <c r="B542" s="64"/>
      <c r="C542" s="77"/>
      <c r="D542" s="77"/>
      <c r="E542" s="83"/>
      <c r="F542" s="7"/>
    </row>
    <row r="543" spans="1:8" x14ac:dyDescent="0.2">
      <c r="A543" s="61"/>
      <c r="B543" s="62" t="s">
        <v>19</v>
      </c>
      <c r="C543" s="78">
        <f>C557+C566+C570</f>
        <v>258500</v>
      </c>
      <c r="D543" s="78">
        <f>D557+D566+D570</f>
        <v>258441</v>
      </c>
      <c r="E543" s="82">
        <f t="shared" si="8"/>
        <v>99.977176015473887</v>
      </c>
      <c r="F543" s="7"/>
    </row>
    <row r="544" spans="1:8" x14ac:dyDescent="0.2">
      <c r="A544" s="61"/>
      <c r="B544" s="62" t="s">
        <v>32</v>
      </c>
      <c r="C544" s="65"/>
      <c r="D544" s="65"/>
      <c r="E544" s="82"/>
      <c r="F544" s="7"/>
    </row>
    <row r="545" spans="1:8" x14ac:dyDescent="0.2">
      <c r="A545" s="63"/>
      <c r="B545" s="68" t="s">
        <v>33</v>
      </c>
      <c r="C545" s="65"/>
      <c r="D545" s="65"/>
      <c r="E545" s="82"/>
      <c r="F545" s="7"/>
    </row>
    <row r="546" spans="1:8" x14ac:dyDescent="0.2">
      <c r="A546" s="85">
        <v>7246</v>
      </c>
      <c r="B546" s="64" t="s">
        <v>423</v>
      </c>
      <c r="C546" s="65">
        <v>13000</v>
      </c>
      <c r="D546" s="65">
        <v>13000</v>
      </c>
      <c r="E546" s="82">
        <f t="shared" si="8"/>
        <v>100</v>
      </c>
      <c r="F546" s="7"/>
    </row>
    <row r="547" spans="1:8" ht="25.5" x14ac:dyDescent="0.2">
      <c r="A547" s="89">
        <v>7257</v>
      </c>
      <c r="B547" s="79" t="s">
        <v>424</v>
      </c>
      <c r="C547" s="78">
        <v>10000</v>
      </c>
      <c r="D547" s="78">
        <v>10000</v>
      </c>
      <c r="E547" s="82">
        <f t="shared" si="8"/>
        <v>100</v>
      </c>
      <c r="F547" s="7"/>
      <c r="G547" s="7"/>
      <c r="H547" s="7"/>
    </row>
    <row r="548" spans="1:8" x14ac:dyDescent="0.2">
      <c r="A548" s="85">
        <v>7437</v>
      </c>
      <c r="B548" s="64" t="s">
        <v>425</v>
      </c>
      <c r="C548" s="65">
        <v>10000</v>
      </c>
      <c r="D548" s="65">
        <v>10000</v>
      </c>
      <c r="E548" s="82">
        <f t="shared" si="8"/>
        <v>100</v>
      </c>
      <c r="F548" s="7"/>
      <c r="G548" s="7"/>
      <c r="H548" s="7"/>
    </row>
    <row r="549" spans="1:8" x14ac:dyDescent="0.2">
      <c r="A549" s="85">
        <v>7663</v>
      </c>
      <c r="B549" s="64" t="s">
        <v>426</v>
      </c>
      <c r="C549" s="65">
        <v>30000</v>
      </c>
      <c r="D549" s="65">
        <v>30000</v>
      </c>
      <c r="E549" s="82">
        <f t="shared" si="8"/>
        <v>100</v>
      </c>
      <c r="F549" s="7"/>
      <c r="G549" s="7"/>
      <c r="H549" s="7"/>
    </row>
    <row r="550" spans="1:8" x14ac:dyDescent="0.2">
      <c r="A550" s="85">
        <v>7666</v>
      </c>
      <c r="B550" s="64" t="s">
        <v>427</v>
      </c>
      <c r="C550" s="65">
        <v>10000</v>
      </c>
      <c r="D550" s="65">
        <v>10000</v>
      </c>
      <c r="E550" s="82">
        <f t="shared" si="8"/>
        <v>100</v>
      </c>
      <c r="F550" s="7"/>
      <c r="G550" s="7"/>
      <c r="H550" s="7"/>
    </row>
    <row r="551" spans="1:8" x14ac:dyDescent="0.2">
      <c r="A551" s="85">
        <v>7845</v>
      </c>
      <c r="B551" s="64" t="s">
        <v>428</v>
      </c>
      <c r="C551" s="65">
        <v>7000</v>
      </c>
      <c r="D551" s="65">
        <v>7000</v>
      </c>
      <c r="E551" s="82">
        <f t="shared" ref="E551:E622" si="9">D551/C551*100</f>
        <v>100</v>
      </c>
      <c r="F551" s="7"/>
      <c r="G551" s="7"/>
      <c r="H551" s="7"/>
    </row>
    <row r="552" spans="1:8" x14ac:dyDescent="0.2">
      <c r="A552" s="85">
        <v>7865</v>
      </c>
      <c r="B552" s="64" t="s">
        <v>429</v>
      </c>
      <c r="C552" s="78">
        <v>30000</v>
      </c>
      <c r="D552" s="78">
        <v>30000</v>
      </c>
      <c r="E552" s="82">
        <f t="shared" si="9"/>
        <v>100</v>
      </c>
      <c r="F552" s="7"/>
      <c r="G552" s="7"/>
      <c r="H552" s="7"/>
    </row>
    <row r="553" spans="1:8" x14ac:dyDescent="0.2">
      <c r="A553" s="85">
        <v>7875</v>
      </c>
      <c r="B553" s="64" t="s">
        <v>430</v>
      </c>
      <c r="C553" s="65">
        <v>10000</v>
      </c>
      <c r="D553" s="65">
        <v>10000</v>
      </c>
      <c r="E553" s="82">
        <f t="shared" si="9"/>
        <v>100</v>
      </c>
      <c r="F553" s="7"/>
      <c r="G553" s="7"/>
      <c r="H553" s="7"/>
    </row>
    <row r="554" spans="1:8" x14ac:dyDescent="0.2">
      <c r="A554" s="85">
        <v>7975</v>
      </c>
      <c r="B554" s="64" t="s">
        <v>431</v>
      </c>
      <c r="C554" s="78">
        <v>4000</v>
      </c>
      <c r="D554" s="78">
        <v>4000</v>
      </c>
      <c r="E554" s="82">
        <f t="shared" si="9"/>
        <v>100</v>
      </c>
      <c r="F554" s="7"/>
      <c r="G554" s="7"/>
      <c r="H554" s="7"/>
    </row>
    <row r="555" spans="1:8" x14ac:dyDescent="0.2">
      <c r="A555" s="85">
        <v>8117</v>
      </c>
      <c r="B555" s="64" t="s">
        <v>432</v>
      </c>
      <c r="C555" s="65">
        <v>10000</v>
      </c>
      <c r="D555" s="65">
        <v>10000</v>
      </c>
      <c r="E555" s="82">
        <f t="shared" si="9"/>
        <v>100</v>
      </c>
      <c r="F555" s="7"/>
      <c r="G555" s="7"/>
      <c r="H555" s="7"/>
    </row>
    <row r="556" spans="1:8" x14ac:dyDescent="0.2">
      <c r="A556" s="85">
        <v>8118</v>
      </c>
      <c r="B556" s="64" t="s">
        <v>433</v>
      </c>
      <c r="C556" s="65">
        <v>42000</v>
      </c>
      <c r="D556" s="65">
        <v>42000</v>
      </c>
      <c r="E556" s="82">
        <f t="shared" si="9"/>
        <v>100</v>
      </c>
      <c r="F556" s="7"/>
      <c r="G556" s="7"/>
      <c r="H556" s="7"/>
    </row>
    <row r="557" spans="1:8" x14ac:dyDescent="0.2">
      <c r="A557" s="85"/>
      <c r="B557" s="64" t="s">
        <v>17</v>
      </c>
      <c r="C557" s="65">
        <f>SUM(C546:C556)</f>
        <v>176000</v>
      </c>
      <c r="D557" s="65">
        <f>SUM(D546:D556)</f>
        <v>176000</v>
      </c>
      <c r="E557" s="82">
        <f t="shared" si="9"/>
        <v>100</v>
      </c>
      <c r="F557" s="7"/>
      <c r="G557" s="7"/>
      <c r="H557" s="7"/>
    </row>
    <row r="558" spans="1:8" x14ac:dyDescent="0.2">
      <c r="A558" s="85"/>
      <c r="B558" s="64"/>
      <c r="C558" s="65"/>
      <c r="D558" s="65"/>
      <c r="E558" s="82"/>
      <c r="F558" s="7"/>
      <c r="G558" s="7"/>
      <c r="H558" s="7"/>
    </row>
    <row r="559" spans="1:8" ht="25.5" x14ac:dyDescent="0.2">
      <c r="A559" s="85"/>
      <c r="B559" s="70" t="s">
        <v>84</v>
      </c>
      <c r="C559" s="65"/>
      <c r="D559" s="65"/>
      <c r="E559" s="82"/>
      <c r="F559" s="7"/>
      <c r="G559" s="7"/>
      <c r="H559" s="7"/>
    </row>
    <row r="560" spans="1:8" x14ac:dyDescent="0.2">
      <c r="A560" s="85">
        <v>7378</v>
      </c>
      <c r="B560" s="64" t="s">
        <v>434</v>
      </c>
      <c r="C560" s="65">
        <v>12000</v>
      </c>
      <c r="D560" s="65">
        <v>12000</v>
      </c>
      <c r="E560" s="82">
        <f t="shared" si="9"/>
        <v>100</v>
      </c>
      <c r="F560" s="7"/>
      <c r="G560" s="7"/>
      <c r="H560" s="7"/>
    </row>
    <row r="561" spans="1:8" x14ac:dyDescent="0.2">
      <c r="A561" s="85">
        <v>7434</v>
      </c>
      <c r="B561" s="64" t="s">
        <v>435</v>
      </c>
      <c r="C561" s="65">
        <v>12000</v>
      </c>
      <c r="D561" s="65">
        <v>11941</v>
      </c>
      <c r="E561" s="82">
        <f t="shared" si="9"/>
        <v>99.508333333333326</v>
      </c>
    </row>
    <row r="562" spans="1:8" x14ac:dyDescent="0.2">
      <c r="A562" s="85">
        <v>7768</v>
      </c>
      <c r="B562" s="64" t="s">
        <v>436</v>
      </c>
      <c r="C562" s="65">
        <v>10000</v>
      </c>
      <c r="D562" s="65">
        <v>10000</v>
      </c>
      <c r="E562" s="82">
        <f t="shared" si="9"/>
        <v>100</v>
      </c>
    </row>
    <row r="563" spans="1:8" x14ac:dyDescent="0.2">
      <c r="A563" s="85">
        <v>7971</v>
      </c>
      <c r="B563" s="64" t="s">
        <v>437</v>
      </c>
      <c r="C563" s="65">
        <v>15000</v>
      </c>
      <c r="D563" s="65">
        <v>15000</v>
      </c>
      <c r="E563" s="82">
        <f t="shared" si="9"/>
        <v>100</v>
      </c>
    </row>
    <row r="564" spans="1:8" x14ac:dyDescent="0.2">
      <c r="A564" s="85">
        <v>7982</v>
      </c>
      <c r="B564" s="64" t="s">
        <v>438</v>
      </c>
      <c r="C564" s="65">
        <v>20000</v>
      </c>
      <c r="D564" s="65">
        <v>20000</v>
      </c>
      <c r="E564" s="82">
        <f t="shared" si="9"/>
        <v>100</v>
      </c>
    </row>
    <row r="565" spans="1:8" x14ac:dyDescent="0.2">
      <c r="A565" s="85">
        <v>8134</v>
      </c>
      <c r="B565" s="64" t="s">
        <v>438</v>
      </c>
      <c r="C565" s="65">
        <v>8000</v>
      </c>
      <c r="D565" s="65">
        <v>8000</v>
      </c>
      <c r="E565" s="82">
        <f t="shared" si="9"/>
        <v>100</v>
      </c>
    </row>
    <row r="566" spans="1:8" x14ac:dyDescent="0.2">
      <c r="A566" s="85"/>
      <c r="B566" s="64" t="s">
        <v>17</v>
      </c>
      <c r="C566" s="65">
        <f>SUM(C560:C565)</f>
        <v>77000</v>
      </c>
      <c r="D566" s="65">
        <f>SUM(D560:D565)</f>
        <v>76941</v>
      </c>
      <c r="E566" s="82">
        <f t="shared" si="9"/>
        <v>99.923376623376626</v>
      </c>
    </row>
    <row r="567" spans="1:8" x14ac:dyDescent="0.2">
      <c r="A567" s="85"/>
      <c r="B567" s="64"/>
      <c r="C567" s="65"/>
      <c r="D567" s="65"/>
      <c r="E567" s="82"/>
    </row>
    <row r="568" spans="1:8" ht="25.5" x14ac:dyDescent="0.2">
      <c r="A568" s="85"/>
      <c r="B568" s="70" t="s">
        <v>34</v>
      </c>
      <c r="C568" s="67"/>
      <c r="D568" s="67"/>
      <c r="E568" s="82"/>
    </row>
    <row r="569" spans="1:8" x14ac:dyDescent="0.2">
      <c r="A569" s="85">
        <v>7790</v>
      </c>
      <c r="B569" s="64" t="s">
        <v>439</v>
      </c>
      <c r="C569" s="65">
        <v>5500</v>
      </c>
      <c r="D569" s="65">
        <v>5500</v>
      </c>
      <c r="E569" s="82">
        <f t="shared" si="9"/>
        <v>100</v>
      </c>
      <c r="F569" s="7"/>
      <c r="G569" s="7"/>
      <c r="H569" s="7"/>
    </row>
    <row r="570" spans="1:8" x14ac:dyDescent="0.2">
      <c r="A570" s="85"/>
      <c r="B570" s="64" t="s">
        <v>17</v>
      </c>
      <c r="C570" s="65">
        <f>SUM(C569)</f>
        <v>5500</v>
      </c>
      <c r="D570" s="65">
        <f>SUM(D569)</f>
        <v>5500</v>
      </c>
      <c r="E570" s="82">
        <f t="shared" si="9"/>
        <v>100</v>
      </c>
      <c r="F570" s="7"/>
      <c r="G570" s="7"/>
      <c r="H570" s="7"/>
    </row>
    <row r="571" spans="1:8" x14ac:dyDescent="0.2">
      <c r="A571" s="63"/>
      <c r="B571" s="64"/>
      <c r="C571" s="78"/>
      <c r="D571" s="78"/>
      <c r="E571" s="88"/>
      <c r="F571" s="7"/>
      <c r="G571" s="7"/>
      <c r="H571" s="7"/>
    </row>
    <row r="572" spans="1:8" x14ac:dyDescent="0.2">
      <c r="A572" s="63"/>
      <c r="B572" s="64"/>
      <c r="C572" s="77"/>
      <c r="D572" s="77"/>
      <c r="E572" s="83"/>
      <c r="F572" s="7"/>
      <c r="G572" s="7"/>
      <c r="H572" s="7"/>
    </row>
    <row r="573" spans="1:8" x14ac:dyDescent="0.2">
      <c r="A573" s="57" t="s">
        <v>11</v>
      </c>
      <c r="B573" s="64"/>
      <c r="C573" s="77"/>
      <c r="D573" s="77"/>
      <c r="E573" s="83"/>
      <c r="F573" s="7"/>
      <c r="G573" s="7"/>
      <c r="H573" s="7"/>
    </row>
    <row r="574" spans="1:8" x14ac:dyDescent="0.2">
      <c r="A574" s="61"/>
      <c r="B574" s="62" t="s">
        <v>19</v>
      </c>
      <c r="C574" s="78">
        <f>C578+C582</f>
        <v>22000</v>
      </c>
      <c r="D574" s="78">
        <f>D578+D582</f>
        <v>22000</v>
      </c>
      <c r="E574" s="82">
        <f t="shared" si="9"/>
        <v>100</v>
      </c>
      <c r="F574" s="7"/>
      <c r="G574" s="7"/>
      <c r="H574" s="7"/>
    </row>
    <row r="575" spans="1:8" x14ac:dyDescent="0.2">
      <c r="A575" s="61"/>
      <c r="B575" s="62" t="s">
        <v>32</v>
      </c>
      <c r="C575" s="65"/>
      <c r="D575" s="65"/>
      <c r="E575" s="82"/>
      <c r="F575" s="7"/>
      <c r="G575" s="7"/>
      <c r="H575" s="7"/>
    </row>
    <row r="576" spans="1:8" x14ac:dyDescent="0.2">
      <c r="A576" s="63"/>
      <c r="B576" s="68" t="s">
        <v>33</v>
      </c>
      <c r="C576" s="65"/>
      <c r="D576" s="65"/>
      <c r="E576" s="82"/>
      <c r="F576" s="7"/>
      <c r="G576" s="7"/>
      <c r="H576" s="7"/>
    </row>
    <row r="577" spans="1:8" x14ac:dyDescent="0.2">
      <c r="A577" s="85">
        <v>7390</v>
      </c>
      <c r="B577" s="64" t="s">
        <v>440</v>
      </c>
      <c r="C577" s="65">
        <v>10000</v>
      </c>
      <c r="D577" s="65">
        <v>10000</v>
      </c>
      <c r="E577" s="82">
        <f t="shared" si="9"/>
        <v>100</v>
      </c>
      <c r="F577" s="7"/>
      <c r="G577" s="7"/>
      <c r="H577" s="7"/>
    </row>
    <row r="578" spans="1:8" x14ac:dyDescent="0.2">
      <c r="A578" s="85"/>
      <c r="B578" s="64" t="s">
        <v>17</v>
      </c>
      <c r="C578" s="65">
        <f>SUM(C577)</f>
        <v>10000</v>
      </c>
      <c r="D578" s="65">
        <f>SUM(D577)</f>
        <v>10000</v>
      </c>
      <c r="E578" s="82">
        <f t="shared" si="9"/>
        <v>100</v>
      </c>
      <c r="F578" s="7"/>
      <c r="G578" s="7"/>
      <c r="H578" s="7"/>
    </row>
    <row r="579" spans="1:8" ht="25.5" x14ac:dyDescent="0.2">
      <c r="A579" s="85"/>
      <c r="B579" s="70" t="s">
        <v>84</v>
      </c>
      <c r="C579" s="65"/>
      <c r="D579" s="65"/>
      <c r="E579" s="82"/>
      <c r="F579" s="7"/>
      <c r="G579" s="7"/>
      <c r="H579" s="7"/>
    </row>
    <row r="580" spans="1:8" x14ac:dyDescent="0.2">
      <c r="A580" s="85">
        <v>7238</v>
      </c>
      <c r="B580" s="64" t="s">
        <v>441</v>
      </c>
      <c r="C580" s="65">
        <v>5000</v>
      </c>
      <c r="D580" s="65">
        <v>5000</v>
      </c>
      <c r="E580" s="82">
        <f t="shared" si="9"/>
        <v>100</v>
      </c>
      <c r="F580" s="7"/>
      <c r="G580" s="7"/>
      <c r="H580" s="7"/>
    </row>
    <row r="581" spans="1:8" ht="25.5" x14ac:dyDescent="0.2">
      <c r="A581" s="85">
        <v>7926</v>
      </c>
      <c r="B581" s="64" t="s">
        <v>442</v>
      </c>
      <c r="C581" s="65">
        <v>7000</v>
      </c>
      <c r="D581" s="65">
        <v>7000</v>
      </c>
      <c r="E581" s="82">
        <f t="shared" si="9"/>
        <v>100</v>
      </c>
      <c r="F581" s="7"/>
      <c r="G581" s="7"/>
      <c r="H581" s="7"/>
    </row>
    <row r="582" spans="1:8" x14ac:dyDescent="0.2">
      <c r="A582" s="85"/>
      <c r="B582" s="64" t="s">
        <v>17</v>
      </c>
      <c r="C582" s="65">
        <f>SUM(C580:C581)</f>
        <v>12000</v>
      </c>
      <c r="D582" s="65">
        <f>SUM(D580:D581)</f>
        <v>12000</v>
      </c>
      <c r="E582" s="82">
        <f t="shared" si="9"/>
        <v>100</v>
      </c>
      <c r="F582" s="7"/>
      <c r="G582" s="7"/>
      <c r="H582" s="7"/>
    </row>
    <row r="583" spans="1:8" x14ac:dyDescent="0.2">
      <c r="A583" s="63"/>
      <c r="B583" s="64"/>
      <c r="C583" s="78"/>
      <c r="D583" s="78"/>
      <c r="E583" s="88"/>
      <c r="F583" s="7"/>
      <c r="G583" s="7"/>
      <c r="H583" s="7"/>
    </row>
    <row r="584" spans="1:8" x14ac:dyDescent="0.2">
      <c r="A584" s="63"/>
      <c r="B584" s="66"/>
      <c r="C584" s="77"/>
      <c r="D584" s="77"/>
      <c r="E584" s="83"/>
      <c r="F584" s="7"/>
      <c r="G584" s="7"/>
      <c r="H584" s="7"/>
    </row>
    <row r="585" spans="1:8" x14ac:dyDescent="0.2">
      <c r="A585" s="57" t="s">
        <v>498</v>
      </c>
      <c r="B585" s="64"/>
      <c r="C585" s="77"/>
      <c r="D585" s="77"/>
      <c r="E585" s="83"/>
      <c r="F585" s="7"/>
      <c r="G585" s="7"/>
      <c r="H585" s="7"/>
    </row>
    <row r="586" spans="1:8" x14ac:dyDescent="0.2">
      <c r="A586" s="57"/>
      <c r="B586" s="62" t="s">
        <v>19</v>
      </c>
      <c r="C586" s="78">
        <f>C602+C610+C614</f>
        <v>244807</v>
      </c>
      <c r="D586" s="78">
        <f>D602+D610+D614</f>
        <v>239300.33</v>
      </c>
      <c r="E586" s="82">
        <f t="shared" si="9"/>
        <v>97.750607621514092</v>
      </c>
      <c r="F586" s="7"/>
      <c r="G586" s="7"/>
      <c r="H586" s="7"/>
    </row>
    <row r="587" spans="1:8" x14ac:dyDescent="0.2">
      <c r="A587" s="61"/>
      <c r="B587" s="62" t="s">
        <v>32</v>
      </c>
      <c r="C587" s="65"/>
      <c r="D587" s="65"/>
      <c r="E587" s="82"/>
      <c r="F587" s="7"/>
      <c r="G587" s="7"/>
      <c r="H587" s="7"/>
    </row>
    <row r="588" spans="1:8" x14ac:dyDescent="0.2">
      <c r="A588" s="63"/>
      <c r="B588" s="68" t="s">
        <v>33</v>
      </c>
      <c r="C588" s="65"/>
      <c r="D588" s="65"/>
      <c r="E588" s="82"/>
      <c r="F588" s="7"/>
      <c r="G588" s="7"/>
      <c r="H588" s="7"/>
    </row>
    <row r="589" spans="1:8" x14ac:dyDescent="0.2">
      <c r="A589" s="85">
        <v>6365</v>
      </c>
      <c r="B589" s="64" t="s">
        <v>443</v>
      </c>
      <c r="C589" s="65">
        <v>10000</v>
      </c>
      <c r="D589" s="65">
        <v>10000</v>
      </c>
      <c r="E589" s="82">
        <f t="shared" si="9"/>
        <v>100</v>
      </c>
      <c r="F589" s="7"/>
    </row>
    <row r="590" spans="1:8" x14ac:dyDescent="0.2">
      <c r="A590" s="85">
        <v>7274</v>
      </c>
      <c r="B590" s="64" t="s">
        <v>42</v>
      </c>
      <c r="C590" s="65">
        <v>3000</v>
      </c>
      <c r="D590" s="65">
        <v>3000</v>
      </c>
      <c r="E590" s="82">
        <f t="shared" si="9"/>
        <v>100</v>
      </c>
      <c r="F590" s="7"/>
    </row>
    <row r="591" spans="1:8" x14ac:dyDescent="0.2">
      <c r="A591" s="85">
        <v>7426</v>
      </c>
      <c r="B591" s="64" t="s">
        <v>444</v>
      </c>
      <c r="C591" s="65">
        <v>20000</v>
      </c>
      <c r="D591" s="65">
        <v>20000</v>
      </c>
      <c r="E591" s="82">
        <f t="shared" si="9"/>
        <v>100</v>
      </c>
      <c r="F591" s="7"/>
    </row>
    <row r="592" spans="1:8" x14ac:dyDescent="0.2">
      <c r="A592" s="85">
        <v>7479</v>
      </c>
      <c r="B592" s="64" t="s">
        <v>14</v>
      </c>
      <c r="C592" s="65">
        <v>8000</v>
      </c>
      <c r="D592" s="65">
        <v>8000</v>
      </c>
      <c r="E592" s="82">
        <f t="shared" si="9"/>
        <v>100</v>
      </c>
      <c r="F592" s="7"/>
    </row>
    <row r="593" spans="1:10" x14ac:dyDescent="0.2">
      <c r="A593" s="85">
        <v>7599</v>
      </c>
      <c r="B593" s="64" t="s">
        <v>445</v>
      </c>
      <c r="C593" s="65">
        <v>12150</v>
      </c>
      <c r="D593" s="65">
        <v>12150</v>
      </c>
      <c r="E593" s="82">
        <f t="shared" si="9"/>
        <v>100</v>
      </c>
      <c r="F593" s="7"/>
      <c r="G593" s="7"/>
      <c r="H593" s="7"/>
      <c r="J593" s="51"/>
    </row>
    <row r="594" spans="1:10" x14ac:dyDescent="0.2">
      <c r="A594" s="85">
        <v>7602</v>
      </c>
      <c r="B594" s="64" t="s">
        <v>446</v>
      </c>
      <c r="C594" s="65">
        <v>20000</v>
      </c>
      <c r="D594" s="65">
        <v>20000</v>
      </c>
      <c r="E594" s="82">
        <f t="shared" si="9"/>
        <v>100</v>
      </c>
      <c r="F594" s="7"/>
      <c r="G594" s="7"/>
      <c r="H594" s="7"/>
    </row>
    <row r="595" spans="1:10" x14ac:dyDescent="0.2">
      <c r="A595" s="85">
        <v>7611</v>
      </c>
      <c r="B595" s="64" t="s">
        <v>24</v>
      </c>
      <c r="C595" s="65">
        <v>10000</v>
      </c>
      <c r="D595" s="65">
        <v>10000</v>
      </c>
      <c r="E595" s="82">
        <f t="shared" si="9"/>
        <v>100</v>
      </c>
      <c r="F595" s="7"/>
      <c r="G595" s="7"/>
      <c r="H595" s="7"/>
    </row>
    <row r="596" spans="1:10" x14ac:dyDescent="0.2">
      <c r="A596" s="85">
        <v>7650</v>
      </c>
      <c r="B596" s="64" t="s">
        <v>447</v>
      </c>
      <c r="C596" s="65">
        <v>30000</v>
      </c>
      <c r="D596" s="65">
        <v>30000</v>
      </c>
      <c r="E596" s="82">
        <f t="shared" si="9"/>
        <v>100</v>
      </c>
      <c r="F596" s="7"/>
      <c r="G596" s="7"/>
      <c r="H596" s="7"/>
    </row>
    <row r="597" spans="1:10" x14ac:dyDescent="0.2">
      <c r="A597" s="85">
        <v>7696</v>
      </c>
      <c r="B597" s="64" t="s">
        <v>90</v>
      </c>
      <c r="C597" s="65">
        <v>32500</v>
      </c>
      <c r="D597" s="65">
        <v>32500</v>
      </c>
      <c r="E597" s="82">
        <f t="shared" si="9"/>
        <v>100</v>
      </c>
      <c r="F597" s="7"/>
      <c r="G597" s="7"/>
      <c r="H597" s="7"/>
    </row>
    <row r="598" spans="1:10" x14ac:dyDescent="0.2">
      <c r="A598" s="85">
        <v>7843</v>
      </c>
      <c r="B598" s="64" t="s">
        <v>448</v>
      </c>
      <c r="C598" s="65">
        <v>14000</v>
      </c>
      <c r="D598" s="65">
        <v>14000</v>
      </c>
      <c r="E598" s="82">
        <f t="shared" si="9"/>
        <v>100</v>
      </c>
      <c r="F598" s="7"/>
      <c r="G598" s="7"/>
      <c r="H598" s="7"/>
    </row>
    <row r="599" spans="1:10" x14ac:dyDescent="0.2">
      <c r="A599" s="85">
        <v>7851</v>
      </c>
      <c r="B599" s="64" t="s">
        <v>449</v>
      </c>
      <c r="C599" s="65">
        <v>7057</v>
      </c>
      <c r="D599" s="65">
        <v>6550.33</v>
      </c>
      <c r="E599" s="82">
        <f t="shared" si="9"/>
        <v>92.820320249397753</v>
      </c>
      <c r="F599" s="7"/>
      <c r="G599" s="7"/>
      <c r="H599" s="7"/>
    </row>
    <row r="600" spans="1:10" x14ac:dyDescent="0.2">
      <c r="A600" s="85">
        <v>7925</v>
      </c>
      <c r="B600" s="64" t="s">
        <v>450</v>
      </c>
      <c r="C600" s="65">
        <v>15000</v>
      </c>
      <c r="D600" s="65">
        <v>15000</v>
      </c>
      <c r="E600" s="82">
        <f t="shared" si="9"/>
        <v>100</v>
      </c>
      <c r="F600" s="7"/>
      <c r="G600" s="7"/>
      <c r="H600" s="7"/>
    </row>
    <row r="601" spans="1:10" x14ac:dyDescent="0.2">
      <c r="A601" s="85">
        <v>8119</v>
      </c>
      <c r="B601" s="64" t="s">
        <v>69</v>
      </c>
      <c r="C601" s="78">
        <v>8000</v>
      </c>
      <c r="D601" s="78">
        <v>8000</v>
      </c>
      <c r="E601" s="82">
        <f t="shared" si="9"/>
        <v>100</v>
      </c>
      <c r="F601" s="7"/>
      <c r="G601" s="7"/>
      <c r="H601" s="7"/>
    </row>
    <row r="602" spans="1:10" x14ac:dyDescent="0.2">
      <c r="A602" s="85"/>
      <c r="B602" s="64" t="s">
        <v>17</v>
      </c>
      <c r="C602" s="78">
        <f>SUM(C589:C601)</f>
        <v>189707</v>
      </c>
      <c r="D602" s="78">
        <f>SUM(D589:D601)</f>
        <v>189200.33</v>
      </c>
      <c r="E602" s="82">
        <f t="shared" si="9"/>
        <v>99.732919713031137</v>
      </c>
      <c r="F602" s="7"/>
      <c r="G602" s="7"/>
      <c r="H602" s="7"/>
    </row>
    <row r="603" spans="1:10" x14ac:dyDescent="0.2">
      <c r="A603" s="85"/>
      <c r="B603" s="64"/>
      <c r="C603" s="78"/>
      <c r="D603" s="78"/>
      <c r="E603" s="82"/>
      <c r="F603" s="7"/>
      <c r="G603" s="7"/>
      <c r="H603" s="7"/>
    </row>
    <row r="604" spans="1:10" ht="25.5" x14ac:dyDescent="0.2">
      <c r="A604" s="90"/>
      <c r="B604" s="70" t="s">
        <v>84</v>
      </c>
      <c r="C604" s="67"/>
      <c r="D604" s="67"/>
      <c r="E604" s="82"/>
      <c r="F604" s="7"/>
      <c r="G604" s="7"/>
      <c r="H604" s="7"/>
    </row>
    <row r="605" spans="1:10" x14ac:dyDescent="0.2">
      <c r="A605" s="85">
        <v>7171</v>
      </c>
      <c r="B605" s="64" t="s">
        <v>29</v>
      </c>
      <c r="C605" s="65">
        <v>3100</v>
      </c>
      <c r="D605" s="65">
        <v>3100</v>
      </c>
      <c r="E605" s="82">
        <f t="shared" si="9"/>
        <v>100</v>
      </c>
      <c r="F605" s="7"/>
      <c r="G605" s="7"/>
      <c r="H605" s="7"/>
    </row>
    <row r="606" spans="1:10" x14ac:dyDescent="0.2">
      <c r="A606" s="85">
        <v>7648</v>
      </c>
      <c r="B606" s="64" t="s">
        <v>451</v>
      </c>
      <c r="C606" s="65">
        <v>3000</v>
      </c>
      <c r="D606" s="65">
        <v>3000</v>
      </c>
      <c r="E606" s="82">
        <f t="shared" si="9"/>
        <v>100</v>
      </c>
      <c r="F606" s="7"/>
      <c r="G606" s="7"/>
      <c r="H606" s="7"/>
    </row>
    <row r="607" spans="1:10" x14ac:dyDescent="0.2">
      <c r="A607" s="85">
        <v>7654</v>
      </c>
      <c r="B607" s="64" t="s">
        <v>86</v>
      </c>
      <c r="C607" s="65">
        <v>12000</v>
      </c>
      <c r="D607" s="65">
        <v>7000</v>
      </c>
      <c r="E607" s="82">
        <f t="shared" si="9"/>
        <v>58.333333333333336</v>
      </c>
      <c r="F607" s="7"/>
      <c r="G607" s="7"/>
      <c r="H607" s="7"/>
    </row>
    <row r="608" spans="1:10" x14ac:dyDescent="0.2">
      <c r="A608" s="85">
        <v>7655</v>
      </c>
      <c r="B608" s="64" t="s">
        <v>86</v>
      </c>
      <c r="C608" s="65">
        <v>9000</v>
      </c>
      <c r="D608" s="65">
        <v>9000</v>
      </c>
      <c r="E608" s="82">
        <f t="shared" si="9"/>
        <v>100</v>
      </c>
      <c r="F608" s="7"/>
      <c r="G608" s="7"/>
      <c r="H608" s="7"/>
    </row>
    <row r="609" spans="1:8" x14ac:dyDescent="0.2">
      <c r="A609" s="86">
        <v>7909</v>
      </c>
      <c r="B609" s="70" t="s">
        <v>452</v>
      </c>
      <c r="C609" s="71">
        <v>25000</v>
      </c>
      <c r="D609" s="71">
        <v>25000</v>
      </c>
      <c r="E609" s="82">
        <f>D609/C609*100</f>
        <v>100</v>
      </c>
      <c r="F609" s="7"/>
      <c r="G609" s="7"/>
      <c r="H609" s="7"/>
    </row>
    <row r="610" spans="1:8" x14ac:dyDescent="0.2">
      <c r="A610" s="86"/>
      <c r="B610" s="70" t="s">
        <v>17</v>
      </c>
      <c r="C610" s="71">
        <f>SUM(C605:C609)</f>
        <v>52100</v>
      </c>
      <c r="D610" s="71">
        <f>SUM(D605:D609)</f>
        <v>47100</v>
      </c>
      <c r="E610" s="82">
        <f>D610/C610*100</f>
        <v>90.40307101727447</v>
      </c>
      <c r="F610" s="7"/>
      <c r="G610" s="7"/>
      <c r="H610" s="7"/>
    </row>
    <row r="611" spans="1:8" x14ac:dyDescent="0.2">
      <c r="A611" s="86"/>
      <c r="B611" s="70"/>
      <c r="C611" s="71"/>
      <c r="D611" s="71"/>
      <c r="E611" s="82"/>
      <c r="F611" s="7"/>
      <c r="G611" s="7"/>
      <c r="H611" s="7"/>
    </row>
    <row r="612" spans="1:8" x14ac:dyDescent="0.2">
      <c r="A612" s="85"/>
      <c r="B612" s="76" t="s">
        <v>453</v>
      </c>
      <c r="C612" s="65"/>
      <c r="D612" s="65"/>
      <c r="E612" s="82"/>
      <c r="F612" s="7"/>
      <c r="G612" s="7"/>
      <c r="H612" s="7"/>
    </row>
    <row r="613" spans="1:8" x14ac:dyDescent="0.2">
      <c r="A613" s="85">
        <v>7194</v>
      </c>
      <c r="B613" s="64" t="s">
        <v>454</v>
      </c>
      <c r="C613" s="65">
        <v>3000</v>
      </c>
      <c r="D613" s="65">
        <v>3000</v>
      </c>
      <c r="E613" s="82">
        <f t="shared" si="9"/>
        <v>100</v>
      </c>
      <c r="F613" s="7"/>
      <c r="G613" s="7"/>
      <c r="H613" s="7"/>
    </row>
    <row r="614" spans="1:8" x14ac:dyDescent="0.2">
      <c r="A614" s="63"/>
      <c r="B614" s="79" t="s">
        <v>17</v>
      </c>
      <c r="C614" s="78">
        <f>SUM(C613)</f>
        <v>3000</v>
      </c>
      <c r="D614" s="78">
        <f>SUM(D613)</f>
        <v>3000</v>
      </c>
      <c r="E614" s="82">
        <f t="shared" si="9"/>
        <v>100</v>
      </c>
      <c r="F614" s="7"/>
      <c r="G614" s="7"/>
      <c r="H614" s="7"/>
    </row>
    <row r="615" spans="1:8" x14ac:dyDescent="0.2">
      <c r="F615" s="7"/>
    </row>
    <row r="616" spans="1:8" x14ac:dyDescent="0.2">
      <c r="F616" s="7"/>
    </row>
    <row r="617" spans="1:8" x14ac:dyDescent="0.2">
      <c r="A617" s="57" t="s">
        <v>499</v>
      </c>
      <c r="B617" s="58"/>
      <c r="C617" s="59"/>
      <c r="D617" s="59"/>
      <c r="E617" s="82"/>
      <c r="F617" s="7"/>
      <c r="G617" s="7"/>
      <c r="H617" s="7"/>
    </row>
    <row r="618" spans="1:8" x14ac:dyDescent="0.2">
      <c r="A618" s="61"/>
      <c r="B618" s="62" t="s">
        <v>19</v>
      </c>
      <c r="C618" s="59">
        <f>C622</f>
        <v>3000</v>
      </c>
      <c r="D618" s="59">
        <f>D622</f>
        <v>3000</v>
      </c>
      <c r="E618" s="82">
        <f t="shared" si="9"/>
        <v>100</v>
      </c>
      <c r="F618" s="7"/>
      <c r="G618" s="7"/>
      <c r="H618" s="7"/>
    </row>
    <row r="619" spans="1:8" x14ac:dyDescent="0.2">
      <c r="A619" s="61"/>
      <c r="B619" s="62" t="s">
        <v>32</v>
      </c>
      <c r="C619" s="59"/>
      <c r="D619" s="59"/>
      <c r="E619" s="82"/>
      <c r="F619" s="7"/>
      <c r="G619" s="7"/>
      <c r="H619" s="7"/>
    </row>
    <row r="620" spans="1:8" x14ac:dyDescent="0.2">
      <c r="A620" s="61"/>
      <c r="B620" s="68" t="s">
        <v>33</v>
      </c>
      <c r="C620" s="59"/>
      <c r="D620" s="59"/>
      <c r="E620" s="82"/>
      <c r="F620" s="7"/>
      <c r="G620" s="7"/>
      <c r="H620" s="7"/>
    </row>
    <row r="621" spans="1:8" x14ac:dyDescent="0.2">
      <c r="A621" s="85">
        <v>7767</v>
      </c>
      <c r="B621" s="64" t="s">
        <v>455</v>
      </c>
      <c r="C621" s="78">
        <v>3000</v>
      </c>
      <c r="D621" s="78">
        <v>3000</v>
      </c>
      <c r="E621" s="82">
        <f t="shared" si="9"/>
        <v>100</v>
      </c>
      <c r="F621" s="7"/>
      <c r="G621" s="7"/>
      <c r="H621" s="7"/>
    </row>
    <row r="622" spans="1:8" x14ac:dyDescent="0.2">
      <c r="A622" s="63"/>
      <c r="B622" s="64" t="s">
        <v>17</v>
      </c>
      <c r="C622" s="78">
        <f>SUM(C621)</f>
        <v>3000</v>
      </c>
      <c r="D622" s="78">
        <f>SUM(D621)</f>
        <v>3000</v>
      </c>
      <c r="E622" s="82">
        <f t="shared" si="9"/>
        <v>100</v>
      </c>
      <c r="F622" s="7"/>
      <c r="G622" s="7"/>
      <c r="H622" s="7"/>
    </row>
    <row r="623" spans="1:8" x14ac:dyDescent="0.2">
      <c r="A623" s="63"/>
      <c r="B623" s="64"/>
      <c r="C623" s="77"/>
      <c r="D623" s="77"/>
      <c r="E623" s="84"/>
      <c r="F623" s="7"/>
      <c r="G623" s="7"/>
      <c r="H623" s="7"/>
    </row>
    <row r="624" spans="1:8" x14ac:dyDescent="0.2">
      <c r="A624" s="76"/>
      <c r="B624" s="64"/>
      <c r="C624" s="77"/>
      <c r="D624" s="77"/>
      <c r="E624" s="84"/>
      <c r="F624" s="7"/>
      <c r="G624" s="7"/>
      <c r="H624" s="7"/>
    </row>
    <row r="625" spans="1:8" x14ac:dyDescent="0.2">
      <c r="A625" s="57" t="s">
        <v>25</v>
      </c>
      <c r="B625" s="64"/>
      <c r="C625" s="77"/>
      <c r="D625" s="77"/>
      <c r="E625" s="84"/>
      <c r="F625" s="7"/>
      <c r="G625" s="7"/>
      <c r="H625" s="7"/>
    </row>
    <row r="626" spans="1:8" x14ac:dyDescent="0.2">
      <c r="A626" s="57"/>
      <c r="B626" s="62" t="s">
        <v>19</v>
      </c>
      <c r="C626" s="78">
        <f>C630</f>
        <v>29000</v>
      </c>
      <c r="D626" s="78">
        <f>D630</f>
        <v>29000</v>
      </c>
      <c r="E626" s="82">
        <f t="shared" ref="E626" si="10">D626/C626*100</f>
        <v>100</v>
      </c>
      <c r="F626" s="7"/>
      <c r="G626" s="7"/>
      <c r="H626" s="7"/>
    </row>
    <row r="627" spans="1:8" x14ac:dyDescent="0.2">
      <c r="A627" s="57"/>
      <c r="B627" s="62" t="s">
        <v>32</v>
      </c>
      <c r="C627" s="65"/>
      <c r="D627" s="65"/>
      <c r="E627" s="82"/>
      <c r="F627" s="7"/>
      <c r="G627" s="7"/>
      <c r="H627" s="7"/>
    </row>
    <row r="628" spans="1:8" x14ac:dyDescent="0.2">
      <c r="A628" s="76"/>
      <c r="B628" s="68" t="s">
        <v>33</v>
      </c>
      <c r="C628" s="65"/>
      <c r="D628" s="65"/>
      <c r="E628" s="82"/>
      <c r="F628" s="7"/>
      <c r="G628" s="7"/>
      <c r="H628" s="7"/>
    </row>
    <row r="629" spans="1:8" x14ac:dyDescent="0.2">
      <c r="A629" s="85">
        <v>7205</v>
      </c>
      <c r="B629" s="64" t="s">
        <v>456</v>
      </c>
      <c r="C629" s="78">
        <v>29000</v>
      </c>
      <c r="D629" s="78">
        <v>29000</v>
      </c>
      <c r="E629" s="82">
        <f t="shared" ref="E629:E692" si="11">D629/C629*100</f>
        <v>100</v>
      </c>
      <c r="F629" s="7"/>
      <c r="G629" s="7"/>
      <c r="H629" s="7"/>
    </row>
    <row r="630" spans="1:8" x14ac:dyDescent="0.2">
      <c r="A630" s="76"/>
      <c r="B630" s="64" t="s">
        <v>17</v>
      </c>
      <c r="C630" s="78">
        <f>SUM(C629)</f>
        <v>29000</v>
      </c>
      <c r="D630" s="78">
        <f>SUM(D629)</f>
        <v>29000</v>
      </c>
      <c r="E630" s="82">
        <f t="shared" si="11"/>
        <v>100</v>
      </c>
      <c r="F630" s="7"/>
      <c r="G630" s="7"/>
      <c r="H630" s="7"/>
    </row>
    <row r="631" spans="1:8" x14ac:dyDescent="0.2">
      <c r="A631" s="57" t="s">
        <v>500</v>
      </c>
      <c r="B631" s="64"/>
      <c r="C631" s="77"/>
      <c r="D631" s="77"/>
      <c r="E631" s="84"/>
      <c r="F631" s="7"/>
      <c r="G631" s="7"/>
      <c r="H631" s="7"/>
    </row>
    <row r="632" spans="1:8" x14ac:dyDescent="0.2">
      <c r="A632" s="61"/>
      <c r="B632" s="62" t="s">
        <v>19</v>
      </c>
      <c r="C632" s="78">
        <f>C651+C655</f>
        <v>230990</v>
      </c>
      <c r="D632" s="78">
        <f>D651+D655</f>
        <v>230990</v>
      </c>
      <c r="E632" s="82">
        <f t="shared" si="11"/>
        <v>100</v>
      </c>
      <c r="F632" s="7"/>
      <c r="G632" s="7"/>
      <c r="H632" s="7"/>
    </row>
    <row r="633" spans="1:8" x14ac:dyDescent="0.2">
      <c r="A633" s="61"/>
      <c r="B633" s="62" t="s">
        <v>32</v>
      </c>
      <c r="C633" s="65"/>
      <c r="D633" s="65"/>
      <c r="E633" s="82"/>
      <c r="F633" s="7"/>
      <c r="G633" s="7"/>
      <c r="H633" s="7"/>
    </row>
    <row r="634" spans="1:8" x14ac:dyDescent="0.2">
      <c r="A634" s="63"/>
      <c r="B634" s="68" t="s">
        <v>33</v>
      </c>
      <c r="C634" s="65"/>
      <c r="D634" s="65"/>
      <c r="E634" s="82"/>
      <c r="F634" s="7"/>
    </row>
    <row r="635" spans="1:8" x14ac:dyDescent="0.2">
      <c r="A635" s="85">
        <v>2570</v>
      </c>
      <c r="B635" s="64" t="s">
        <v>172</v>
      </c>
      <c r="C635" s="71">
        <v>18000</v>
      </c>
      <c r="D635" s="71">
        <v>18000</v>
      </c>
      <c r="E635" s="82">
        <f t="shared" si="11"/>
        <v>100</v>
      </c>
      <c r="F635" s="7"/>
    </row>
    <row r="636" spans="1:8" ht="25.5" x14ac:dyDescent="0.2">
      <c r="A636" s="85">
        <v>6021</v>
      </c>
      <c r="B636" s="64" t="s">
        <v>457</v>
      </c>
      <c r="C636" s="71">
        <v>15000</v>
      </c>
      <c r="D636" s="71">
        <v>15000</v>
      </c>
      <c r="E636" s="82">
        <f t="shared" si="11"/>
        <v>100</v>
      </c>
      <c r="F636" s="7"/>
      <c r="G636" s="7"/>
      <c r="H636" s="7"/>
    </row>
    <row r="637" spans="1:8" ht="25.5" x14ac:dyDescent="0.2">
      <c r="A637" s="85">
        <v>7131</v>
      </c>
      <c r="B637" s="64" t="s">
        <v>458</v>
      </c>
      <c r="C637" s="71">
        <v>25000</v>
      </c>
      <c r="D637" s="71">
        <v>25000</v>
      </c>
      <c r="E637" s="82">
        <f t="shared" si="11"/>
        <v>100</v>
      </c>
      <c r="F637" s="7"/>
      <c r="G637" s="7"/>
      <c r="H637" s="7"/>
    </row>
    <row r="638" spans="1:8" ht="25.5" x14ac:dyDescent="0.2">
      <c r="A638" s="85">
        <v>7192</v>
      </c>
      <c r="B638" s="64" t="s">
        <v>459</v>
      </c>
      <c r="C638" s="71">
        <v>14000</v>
      </c>
      <c r="D638" s="71">
        <v>14000</v>
      </c>
      <c r="E638" s="82">
        <f t="shared" si="11"/>
        <v>100</v>
      </c>
      <c r="F638" s="7"/>
      <c r="G638" s="7"/>
      <c r="H638" s="7"/>
    </row>
    <row r="639" spans="1:8" x14ac:dyDescent="0.2">
      <c r="A639" s="85">
        <v>7268</v>
      </c>
      <c r="B639" s="64" t="s">
        <v>175</v>
      </c>
      <c r="C639" s="71">
        <v>24000</v>
      </c>
      <c r="D639" s="71">
        <v>24000</v>
      </c>
      <c r="E639" s="82">
        <f t="shared" si="11"/>
        <v>100</v>
      </c>
      <c r="F639" s="7"/>
      <c r="G639" s="7"/>
      <c r="H639" s="7"/>
    </row>
    <row r="640" spans="1:8" ht="25.5" x14ac:dyDescent="0.2">
      <c r="A640" s="85">
        <v>7393</v>
      </c>
      <c r="B640" s="64" t="s">
        <v>323</v>
      </c>
      <c r="C640" s="71">
        <v>10000</v>
      </c>
      <c r="D640" s="71">
        <v>10000</v>
      </c>
      <c r="E640" s="82">
        <f t="shared" si="11"/>
        <v>100</v>
      </c>
      <c r="F640" s="7"/>
      <c r="G640" s="7"/>
      <c r="H640" s="7"/>
    </row>
    <row r="641" spans="1:8" x14ac:dyDescent="0.2">
      <c r="A641" s="85">
        <v>7400</v>
      </c>
      <c r="B641" s="64" t="s">
        <v>460</v>
      </c>
      <c r="C641" s="71">
        <v>19000</v>
      </c>
      <c r="D641" s="71">
        <v>19000</v>
      </c>
      <c r="E641" s="82">
        <f t="shared" si="11"/>
        <v>100</v>
      </c>
      <c r="F641" s="7"/>
      <c r="G641" s="7"/>
      <c r="H641" s="7"/>
    </row>
    <row r="642" spans="1:8" ht="25.5" x14ac:dyDescent="0.2">
      <c r="A642" s="85">
        <v>7450</v>
      </c>
      <c r="B642" s="64" t="s">
        <v>323</v>
      </c>
      <c r="C642" s="71">
        <v>12000</v>
      </c>
      <c r="D642" s="71">
        <v>12000</v>
      </c>
      <c r="E642" s="82">
        <f t="shared" si="11"/>
        <v>100</v>
      </c>
      <c r="F642" s="7"/>
      <c r="G642" s="7"/>
      <c r="H642" s="7"/>
    </row>
    <row r="643" spans="1:8" ht="25.5" x14ac:dyDescent="0.2">
      <c r="A643" s="85">
        <v>7467</v>
      </c>
      <c r="B643" s="64" t="s">
        <v>230</v>
      </c>
      <c r="C643" s="71">
        <v>3400</v>
      </c>
      <c r="D643" s="71">
        <v>3400</v>
      </c>
      <c r="E643" s="82">
        <f t="shared" si="11"/>
        <v>100</v>
      </c>
      <c r="F643" s="7"/>
      <c r="G643" s="7"/>
      <c r="H643" s="7"/>
    </row>
    <row r="644" spans="1:8" x14ac:dyDescent="0.2">
      <c r="A644" s="85">
        <v>7481</v>
      </c>
      <c r="B644" s="64" t="s">
        <v>461</v>
      </c>
      <c r="C644" s="71">
        <v>9000</v>
      </c>
      <c r="D644" s="71">
        <v>9000</v>
      </c>
      <c r="E644" s="82">
        <f t="shared" si="11"/>
        <v>100</v>
      </c>
      <c r="F644" s="7"/>
      <c r="G644" s="7"/>
      <c r="H644" s="7"/>
    </row>
    <row r="645" spans="1:8" ht="25.5" x14ac:dyDescent="0.2">
      <c r="A645" s="85">
        <v>7526</v>
      </c>
      <c r="B645" s="64" t="s">
        <v>462</v>
      </c>
      <c r="C645" s="71">
        <v>20000</v>
      </c>
      <c r="D645" s="71">
        <v>20000</v>
      </c>
      <c r="E645" s="82">
        <f t="shared" si="11"/>
        <v>100</v>
      </c>
      <c r="F645" s="7"/>
      <c r="G645" s="7"/>
      <c r="H645" s="7"/>
    </row>
    <row r="646" spans="1:8" x14ac:dyDescent="0.2">
      <c r="A646" s="85">
        <v>7600</v>
      </c>
      <c r="B646" s="64" t="s">
        <v>253</v>
      </c>
      <c r="C646" s="71">
        <v>8000</v>
      </c>
      <c r="D646" s="71">
        <v>8000</v>
      </c>
      <c r="E646" s="82">
        <f t="shared" si="11"/>
        <v>100</v>
      </c>
      <c r="F646" s="7"/>
      <c r="G646" s="7"/>
      <c r="H646" s="7"/>
    </row>
    <row r="647" spans="1:8" ht="25.5" x14ac:dyDescent="0.2">
      <c r="A647" s="85">
        <v>7656</v>
      </c>
      <c r="B647" s="64" t="s">
        <v>463</v>
      </c>
      <c r="C647" s="71">
        <v>15000</v>
      </c>
      <c r="D647" s="71">
        <v>15000</v>
      </c>
      <c r="E647" s="82">
        <f t="shared" si="11"/>
        <v>100</v>
      </c>
      <c r="F647" s="7"/>
      <c r="G647" s="7"/>
      <c r="H647" s="7"/>
    </row>
    <row r="648" spans="1:8" ht="25.5" x14ac:dyDescent="0.2">
      <c r="A648" s="85">
        <v>7676</v>
      </c>
      <c r="B648" s="64" t="s">
        <v>464</v>
      </c>
      <c r="C648" s="71">
        <v>10000</v>
      </c>
      <c r="D648" s="71">
        <v>10000</v>
      </c>
      <c r="E648" s="82">
        <f t="shared" si="11"/>
        <v>100</v>
      </c>
      <c r="F648" s="7"/>
      <c r="G648" s="7"/>
      <c r="H648" s="7"/>
    </row>
    <row r="649" spans="1:8" x14ac:dyDescent="0.2">
      <c r="A649" s="85">
        <v>7692</v>
      </c>
      <c r="B649" s="64" t="s">
        <v>465</v>
      </c>
      <c r="C649" s="71">
        <v>7500</v>
      </c>
      <c r="D649" s="71">
        <v>7500</v>
      </c>
      <c r="E649" s="82">
        <f t="shared" si="11"/>
        <v>100</v>
      </c>
      <c r="F649" s="7"/>
      <c r="G649" s="7"/>
      <c r="H649" s="7"/>
    </row>
    <row r="650" spans="1:8" ht="25.5" x14ac:dyDescent="0.2">
      <c r="A650" s="85">
        <v>7742</v>
      </c>
      <c r="B650" s="64" t="s">
        <v>466</v>
      </c>
      <c r="C650" s="71">
        <v>1090</v>
      </c>
      <c r="D650" s="71">
        <v>1090</v>
      </c>
      <c r="E650" s="82">
        <f t="shared" si="11"/>
        <v>100</v>
      </c>
      <c r="F650" s="7"/>
      <c r="G650" s="7"/>
      <c r="H650" s="7"/>
    </row>
    <row r="651" spans="1:8" x14ac:dyDescent="0.2">
      <c r="A651" s="85"/>
      <c r="B651" s="64" t="s">
        <v>17</v>
      </c>
      <c r="C651" s="71">
        <f>SUM(C635:C650)</f>
        <v>210990</v>
      </c>
      <c r="D651" s="71">
        <f>SUM(D635:D650)</f>
        <v>210990</v>
      </c>
      <c r="E651" s="82">
        <f t="shared" si="11"/>
        <v>100</v>
      </c>
      <c r="F651" s="7"/>
      <c r="G651" s="7"/>
      <c r="H651" s="7"/>
    </row>
    <row r="652" spans="1:8" x14ac:dyDescent="0.2">
      <c r="A652" s="85"/>
      <c r="B652" s="64"/>
      <c r="C652" s="71"/>
      <c r="D652" s="71"/>
      <c r="E652" s="82"/>
      <c r="F652" s="7"/>
      <c r="G652" s="7"/>
      <c r="H652" s="7"/>
    </row>
    <row r="653" spans="1:8" ht="25.5" x14ac:dyDescent="0.2">
      <c r="A653" s="85"/>
      <c r="B653" s="70" t="s">
        <v>84</v>
      </c>
      <c r="C653" s="71"/>
      <c r="D653" s="71"/>
      <c r="E653" s="82"/>
      <c r="F653" s="7"/>
      <c r="G653" s="7"/>
      <c r="H653" s="7"/>
    </row>
    <row r="654" spans="1:8" ht="25.5" x14ac:dyDescent="0.2">
      <c r="A654" s="85">
        <v>8025</v>
      </c>
      <c r="B654" s="64" t="s">
        <v>329</v>
      </c>
      <c r="C654" s="71">
        <v>20000</v>
      </c>
      <c r="D654" s="71">
        <v>20000</v>
      </c>
      <c r="E654" s="82">
        <f t="shared" si="11"/>
        <v>100</v>
      </c>
      <c r="F654" s="7"/>
    </row>
    <row r="655" spans="1:8" x14ac:dyDescent="0.2">
      <c r="A655" s="85"/>
      <c r="B655" s="64" t="s">
        <v>17</v>
      </c>
      <c r="C655" s="71">
        <f>SUM(C654)</f>
        <v>20000</v>
      </c>
      <c r="D655" s="71">
        <f>SUM(D654)</f>
        <v>20000</v>
      </c>
      <c r="E655" s="82">
        <f t="shared" si="11"/>
        <v>100</v>
      </c>
      <c r="F655" s="7"/>
    </row>
    <row r="656" spans="1:8" x14ac:dyDescent="0.2">
      <c r="A656" s="63"/>
      <c r="B656" s="64"/>
      <c r="C656" s="72"/>
      <c r="D656" s="72"/>
      <c r="E656" s="88"/>
      <c r="F656" s="7"/>
    </row>
    <row r="657" spans="1:8" x14ac:dyDescent="0.2">
      <c r="A657" s="76"/>
      <c r="B657" s="64"/>
      <c r="C657" s="81"/>
      <c r="D657" s="81"/>
      <c r="E657" s="83"/>
      <c r="F657" s="7"/>
      <c r="G657" s="7"/>
      <c r="H657" s="7"/>
    </row>
    <row r="658" spans="1:8" x14ac:dyDescent="0.2">
      <c r="A658" s="57" t="s">
        <v>501</v>
      </c>
      <c r="B658" s="64"/>
      <c r="C658" s="81"/>
      <c r="D658" s="81"/>
      <c r="E658" s="83"/>
      <c r="F658" s="7"/>
      <c r="G658" s="7"/>
      <c r="H658" s="7"/>
    </row>
    <row r="659" spans="1:8" x14ac:dyDescent="0.2">
      <c r="A659" s="57"/>
      <c r="B659" s="62" t="s">
        <v>19</v>
      </c>
      <c r="C659" s="72">
        <f>C663</f>
        <v>6000</v>
      </c>
      <c r="D659" s="72">
        <f>D663</f>
        <v>6000</v>
      </c>
      <c r="E659" s="88">
        <f t="shared" si="11"/>
        <v>100</v>
      </c>
      <c r="F659" s="7"/>
      <c r="G659" s="7"/>
      <c r="H659" s="7"/>
    </row>
    <row r="660" spans="1:8" x14ac:dyDescent="0.2">
      <c r="A660" s="57"/>
      <c r="B660" s="62" t="s">
        <v>32</v>
      </c>
      <c r="C660" s="65"/>
      <c r="D660" s="65"/>
      <c r="E660" s="88"/>
      <c r="F660" s="7"/>
      <c r="G660" s="7"/>
      <c r="H660" s="7"/>
    </row>
    <row r="661" spans="1:8" x14ac:dyDescent="0.2">
      <c r="A661" s="76"/>
      <c r="B661" s="68" t="s">
        <v>33</v>
      </c>
      <c r="C661" s="65"/>
      <c r="D661" s="65"/>
      <c r="E661" s="88"/>
      <c r="F661" s="7"/>
      <c r="G661" s="7"/>
      <c r="H661" s="7"/>
    </row>
    <row r="662" spans="1:8" x14ac:dyDescent="0.2">
      <c r="A662" s="85">
        <v>7465</v>
      </c>
      <c r="B662" s="64" t="s">
        <v>467</v>
      </c>
      <c r="C662" s="78">
        <v>6000</v>
      </c>
      <c r="D662" s="78">
        <v>6000</v>
      </c>
      <c r="E662" s="88">
        <f t="shared" si="11"/>
        <v>100</v>
      </c>
      <c r="F662" s="7"/>
      <c r="G662" s="7"/>
      <c r="H662" s="7"/>
    </row>
    <row r="663" spans="1:8" x14ac:dyDescent="0.2">
      <c r="A663" s="76"/>
      <c r="B663" s="64" t="s">
        <v>17</v>
      </c>
      <c r="C663" s="78">
        <f>SUM(C662)</f>
        <v>6000</v>
      </c>
      <c r="D663" s="78">
        <f>SUM(D662)</f>
        <v>6000</v>
      </c>
      <c r="E663" s="88">
        <f t="shared" si="11"/>
        <v>100</v>
      </c>
      <c r="F663" s="7"/>
      <c r="G663" s="7"/>
      <c r="H663" s="7"/>
    </row>
    <row r="664" spans="1:8" x14ac:dyDescent="0.2">
      <c r="A664" s="76"/>
      <c r="B664" s="64"/>
      <c r="C664" s="78"/>
      <c r="D664" s="78"/>
      <c r="E664" s="88"/>
      <c r="F664" s="7"/>
      <c r="G664" s="7"/>
      <c r="H664" s="7"/>
    </row>
    <row r="665" spans="1:8" x14ac:dyDescent="0.2">
      <c r="A665" s="76"/>
      <c r="B665" s="64"/>
      <c r="C665" s="77"/>
      <c r="D665" s="77"/>
      <c r="E665" s="83"/>
      <c r="F665" s="7"/>
      <c r="G665" s="7"/>
      <c r="H665" s="7"/>
    </row>
    <row r="666" spans="1:8" x14ac:dyDescent="0.2">
      <c r="A666" s="57" t="s">
        <v>26</v>
      </c>
      <c r="B666" s="64"/>
      <c r="C666" s="77"/>
      <c r="D666" s="77"/>
      <c r="E666" s="83"/>
      <c r="F666" s="7"/>
      <c r="G666" s="7"/>
      <c r="H666" s="7"/>
    </row>
    <row r="667" spans="1:8" x14ac:dyDescent="0.2">
      <c r="A667" s="57"/>
      <c r="B667" s="62" t="s">
        <v>19</v>
      </c>
      <c r="C667" s="78">
        <f>C676+C692</f>
        <v>198800</v>
      </c>
      <c r="D667" s="78">
        <f>D676+D692</f>
        <v>198800</v>
      </c>
      <c r="E667" s="82">
        <f t="shared" si="11"/>
        <v>100</v>
      </c>
      <c r="F667" s="7"/>
      <c r="G667" s="7"/>
      <c r="H667" s="7"/>
    </row>
    <row r="668" spans="1:8" x14ac:dyDescent="0.2">
      <c r="A668" s="61"/>
      <c r="B668" s="62" t="s">
        <v>32</v>
      </c>
      <c r="C668" s="65"/>
      <c r="D668" s="65"/>
      <c r="E668" s="82"/>
      <c r="F668" s="7"/>
      <c r="G668" s="7"/>
      <c r="H668" s="7"/>
    </row>
    <row r="669" spans="1:8" x14ac:dyDescent="0.2">
      <c r="A669" s="63"/>
      <c r="B669" s="68" t="s">
        <v>33</v>
      </c>
      <c r="C669" s="65"/>
      <c r="D669" s="65"/>
      <c r="E669" s="82"/>
      <c r="F669" s="7"/>
      <c r="G669" s="7"/>
      <c r="H669" s="7"/>
    </row>
    <row r="670" spans="1:8" x14ac:dyDescent="0.2">
      <c r="A670" s="85">
        <v>7218</v>
      </c>
      <c r="B670" s="64" t="s">
        <v>468</v>
      </c>
      <c r="C670" s="65">
        <v>4000</v>
      </c>
      <c r="D670" s="65">
        <v>4000</v>
      </c>
      <c r="E670" s="82">
        <f t="shared" si="11"/>
        <v>100</v>
      </c>
      <c r="F670" s="7"/>
      <c r="G670" s="7"/>
      <c r="H670" s="7"/>
    </row>
    <row r="671" spans="1:8" x14ac:dyDescent="0.2">
      <c r="A671" s="85">
        <v>7515</v>
      </c>
      <c r="B671" s="64" t="s">
        <v>469</v>
      </c>
      <c r="C671" s="65">
        <v>6600</v>
      </c>
      <c r="D671" s="65">
        <v>6600</v>
      </c>
      <c r="E671" s="82">
        <f t="shared" si="11"/>
        <v>100</v>
      </c>
      <c r="F671" s="7"/>
      <c r="G671" s="7"/>
      <c r="H671" s="7"/>
    </row>
    <row r="672" spans="1:8" x14ac:dyDescent="0.2">
      <c r="A672" s="85">
        <v>7545</v>
      </c>
      <c r="B672" s="64" t="s">
        <v>470</v>
      </c>
      <c r="C672" s="65">
        <v>7000</v>
      </c>
      <c r="D672" s="65">
        <v>7000</v>
      </c>
      <c r="E672" s="82">
        <f t="shared" si="11"/>
        <v>100</v>
      </c>
      <c r="F672" s="7"/>
      <c r="G672" s="7"/>
      <c r="H672" s="7"/>
    </row>
    <row r="673" spans="1:8" x14ac:dyDescent="0.2">
      <c r="A673" s="85">
        <v>7626</v>
      </c>
      <c r="B673" s="64" t="s">
        <v>471</v>
      </c>
      <c r="C673" s="65">
        <v>20000</v>
      </c>
      <c r="D673" s="65">
        <v>20000</v>
      </c>
      <c r="E673" s="82">
        <f t="shared" si="11"/>
        <v>100</v>
      </c>
      <c r="F673" s="7"/>
      <c r="G673" s="7"/>
      <c r="H673" s="7"/>
    </row>
    <row r="674" spans="1:8" x14ac:dyDescent="0.2">
      <c r="A674" s="85">
        <v>7734</v>
      </c>
      <c r="B674" s="64" t="s">
        <v>472</v>
      </c>
      <c r="C674" s="65">
        <v>10000</v>
      </c>
      <c r="D674" s="65">
        <v>10000</v>
      </c>
      <c r="E674" s="82">
        <f t="shared" si="11"/>
        <v>100</v>
      </c>
      <c r="F674" s="7"/>
      <c r="G674" s="7"/>
      <c r="H674" s="7"/>
    </row>
    <row r="675" spans="1:8" x14ac:dyDescent="0.2">
      <c r="A675" s="85">
        <v>7796</v>
      </c>
      <c r="B675" s="64" t="s">
        <v>473</v>
      </c>
      <c r="C675" s="65">
        <v>13800</v>
      </c>
      <c r="D675" s="65">
        <v>13800</v>
      </c>
      <c r="E675" s="82">
        <f t="shared" si="11"/>
        <v>100</v>
      </c>
      <c r="F675" s="7"/>
    </row>
    <row r="676" spans="1:8" x14ac:dyDescent="0.2">
      <c r="A676" s="85"/>
      <c r="B676" s="64" t="s">
        <v>17</v>
      </c>
      <c r="C676" s="65">
        <f>SUM(C670:C675)</f>
        <v>61400</v>
      </c>
      <c r="D676" s="65">
        <f>SUM(D670:D675)</f>
        <v>61400</v>
      </c>
      <c r="E676" s="82">
        <f t="shared" si="11"/>
        <v>100</v>
      </c>
      <c r="F676" s="7"/>
    </row>
    <row r="677" spans="1:8" x14ac:dyDescent="0.2">
      <c r="A677" s="85"/>
      <c r="B677" s="64"/>
      <c r="C677" s="65"/>
      <c r="D677" s="65"/>
      <c r="E677" s="82"/>
      <c r="F677" s="7"/>
    </row>
    <row r="678" spans="1:8" ht="25.5" x14ac:dyDescent="0.2">
      <c r="A678" s="85"/>
      <c r="B678" s="70" t="s">
        <v>84</v>
      </c>
      <c r="C678" s="65"/>
      <c r="D678" s="65"/>
      <c r="E678" s="82"/>
      <c r="F678" s="7"/>
    </row>
    <row r="679" spans="1:8" x14ac:dyDescent="0.2">
      <c r="A679" s="85">
        <v>7315</v>
      </c>
      <c r="B679" s="64" t="s">
        <v>474</v>
      </c>
      <c r="C679" s="65">
        <v>5000</v>
      </c>
      <c r="D679" s="65">
        <v>5000</v>
      </c>
      <c r="E679" s="82">
        <f t="shared" si="11"/>
        <v>100</v>
      </c>
      <c r="F679" s="7"/>
      <c r="G679" s="7"/>
      <c r="H679" s="7"/>
    </row>
    <row r="680" spans="1:8" x14ac:dyDescent="0.2">
      <c r="A680" s="85">
        <v>7329</v>
      </c>
      <c r="B680" s="64" t="s">
        <v>475</v>
      </c>
      <c r="C680" s="65">
        <v>15000</v>
      </c>
      <c r="D680" s="65">
        <v>15000</v>
      </c>
      <c r="E680" s="82">
        <f t="shared" si="11"/>
        <v>100</v>
      </c>
      <c r="F680" s="7"/>
      <c r="G680" s="7"/>
      <c r="H680" s="7"/>
    </row>
    <row r="681" spans="1:8" x14ac:dyDescent="0.2">
      <c r="A681" s="85">
        <v>7363</v>
      </c>
      <c r="B681" s="64" t="s">
        <v>476</v>
      </c>
      <c r="C681" s="65">
        <v>3400</v>
      </c>
      <c r="D681" s="65">
        <v>3400</v>
      </c>
      <c r="E681" s="82">
        <f t="shared" si="11"/>
        <v>100</v>
      </c>
      <c r="F681" s="7"/>
      <c r="G681" s="7"/>
      <c r="H681" s="7"/>
    </row>
    <row r="682" spans="1:8" x14ac:dyDescent="0.2">
      <c r="A682" s="85">
        <v>7433</v>
      </c>
      <c r="B682" s="64" t="s">
        <v>477</v>
      </c>
      <c r="C682" s="65">
        <v>10000</v>
      </c>
      <c r="D682" s="65">
        <v>10000</v>
      </c>
      <c r="E682" s="82">
        <f t="shared" si="11"/>
        <v>100</v>
      </c>
      <c r="F682" s="7"/>
      <c r="G682" s="7"/>
      <c r="H682" s="7"/>
    </row>
    <row r="683" spans="1:8" x14ac:dyDescent="0.2">
      <c r="A683" s="85">
        <v>7480</v>
      </c>
      <c r="B683" s="64" t="s">
        <v>478</v>
      </c>
      <c r="C683" s="65">
        <v>10000</v>
      </c>
      <c r="D683" s="65">
        <v>10000</v>
      </c>
      <c r="E683" s="82">
        <f t="shared" si="11"/>
        <v>100</v>
      </c>
      <c r="F683" s="7"/>
      <c r="G683" s="7"/>
      <c r="H683" s="7"/>
    </row>
    <row r="684" spans="1:8" x14ac:dyDescent="0.2">
      <c r="A684" s="85">
        <v>7585</v>
      </c>
      <c r="B684" s="64" t="s">
        <v>479</v>
      </c>
      <c r="C684" s="65">
        <v>11000</v>
      </c>
      <c r="D684" s="65">
        <v>11000</v>
      </c>
      <c r="E684" s="82">
        <f t="shared" si="11"/>
        <v>100</v>
      </c>
      <c r="F684" s="7"/>
      <c r="G684" s="7"/>
      <c r="H684" s="7"/>
    </row>
    <row r="685" spans="1:8" x14ac:dyDescent="0.2">
      <c r="A685" s="85">
        <v>7674</v>
      </c>
      <c r="B685" s="64" t="s">
        <v>480</v>
      </c>
      <c r="C685" s="65">
        <v>4000</v>
      </c>
      <c r="D685" s="65">
        <v>4000</v>
      </c>
      <c r="E685" s="82">
        <f t="shared" si="11"/>
        <v>100</v>
      </c>
      <c r="F685" s="7"/>
      <c r="G685" s="7"/>
      <c r="H685" s="7"/>
    </row>
    <row r="686" spans="1:8" x14ac:dyDescent="0.2">
      <c r="A686" s="85">
        <v>7825</v>
      </c>
      <c r="B686" s="64" t="s">
        <v>481</v>
      </c>
      <c r="C686" s="65">
        <v>20000</v>
      </c>
      <c r="D686" s="65">
        <v>20000</v>
      </c>
      <c r="E686" s="82">
        <f t="shared" si="11"/>
        <v>100</v>
      </c>
      <c r="F686" s="7"/>
      <c r="G686" s="7"/>
      <c r="H686" s="7"/>
    </row>
    <row r="687" spans="1:8" x14ac:dyDescent="0.2">
      <c r="A687" s="85">
        <v>7837</v>
      </c>
      <c r="B687" s="64" t="s">
        <v>482</v>
      </c>
      <c r="C687" s="65">
        <v>10000</v>
      </c>
      <c r="D687" s="65">
        <v>10000</v>
      </c>
      <c r="E687" s="82">
        <f t="shared" si="11"/>
        <v>100</v>
      </c>
      <c r="F687" s="7"/>
      <c r="G687" s="7"/>
      <c r="H687" s="7"/>
    </row>
    <row r="688" spans="1:8" x14ac:dyDescent="0.2">
      <c r="A688" s="85">
        <v>7904</v>
      </c>
      <c r="B688" s="64" t="s">
        <v>483</v>
      </c>
      <c r="C688" s="65">
        <v>15000</v>
      </c>
      <c r="D688" s="65">
        <v>15000</v>
      </c>
      <c r="E688" s="82">
        <f t="shared" si="11"/>
        <v>100</v>
      </c>
      <c r="F688" s="7"/>
      <c r="G688" s="7"/>
      <c r="H688" s="7"/>
    </row>
    <row r="689" spans="1:8" x14ac:dyDescent="0.2">
      <c r="A689" s="85">
        <v>7924</v>
      </c>
      <c r="B689" s="64" t="s">
        <v>484</v>
      </c>
      <c r="C689" s="65">
        <v>15000</v>
      </c>
      <c r="D689" s="65">
        <v>15000</v>
      </c>
      <c r="E689" s="82">
        <f t="shared" si="11"/>
        <v>100</v>
      </c>
      <c r="F689" s="7"/>
      <c r="G689" s="7"/>
      <c r="H689" s="7"/>
    </row>
    <row r="690" spans="1:8" x14ac:dyDescent="0.2">
      <c r="A690" s="85">
        <v>7936</v>
      </c>
      <c r="B690" s="64" t="s">
        <v>485</v>
      </c>
      <c r="C690" s="65">
        <v>9000</v>
      </c>
      <c r="D690" s="65">
        <v>9000</v>
      </c>
      <c r="E690" s="82">
        <f t="shared" si="11"/>
        <v>100</v>
      </c>
      <c r="F690" s="7"/>
      <c r="G690" s="7"/>
      <c r="H690" s="7"/>
    </row>
    <row r="691" spans="1:8" x14ac:dyDescent="0.2">
      <c r="A691" s="85">
        <v>8080</v>
      </c>
      <c r="B691" s="64" t="s">
        <v>486</v>
      </c>
      <c r="C691" s="65">
        <v>10000</v>
      </c>
      <c r="D691" s="65">
        <v>10000</v>
      </c>
      <c r="E691" s="82">
        <f t="shared" si="11"/>
        <v>100</v>
      </c>
      <c r="F691" s="7"/>
      <c r="G691" s="7"/>
      <c r="H691" s="7"/>
    </row>
    <row r="692" spans="1:8" x14ac:dyDescent="0.2">
      <c r="A692" s="85"/>
      <c r="B692" s="64" t="s">
        <v>17</v>
      </c>
      <c r="C692" s="65">
        <f>SUM(C679:C691)</f>
        <v>137400</v>
      </c>
      <c r="D692" s="65">
        <f>SUM(D679:D691)</f>
        <v>137400</v>
      </c>
      <c r="E692" s="82">
        <f t="shared" si="11"/>
        <v>100</v>
      </c>
      <c r="F692" s="7"/>
      <c r="G692" s="7"/>
      <c r="H692" s="7"/>
    </row>
    <row r="693" spans="1:8" x14ac:dyDescent="0.2">
      <c r="A693" s="63"/>
      <c r="B693" s="64"/>
      <c r="C693" s="78"/>
      <c r="D693" s="78"/>
      <c r="E693" s="88"/>
      <c r="F693" s="7"/>
      <c r="G693" s="7"/>
      <c r="H693" s="7"/>
    </row>
    <row r="694" spans="1:8" x14ac:dyDescent="0.2">
      <c r="A694" s="76"/>
      <c r="B694" s="66"/>
      <c r="C694" s="77"/>
      <c r="D694" s="77"/>
      <c r="E694" s="83"/>
      <c r="F694" s="7"/>
      <c r="G694" s="7"/>
      <c r="H694" s="7"/>
    </row>
    <row r="695" spans="1:8" x14ac:dyDescent="0.2">
      <c r="A695" s="57" t="s">
        <v>502</v>
      </c>
      <c r="B695" s="64"/>
      <c r="C695" s="77"/>
      <c r="D695" s="77"/>
      <c r="E695" s="83"/>
      <c r="F695" s="7"/>
    </row>
    <row r="696" spans="1:8" x14ac:dyDescent="0.2">
      <c r="A696" s="57"/>
      <c r="B696" s="62" t="s">
        <v>19</v>
      </c>
      <c r="C696" s="78">
        <f>C707+C711</f>
        <v>118000</v>
      </c>
      <c r="D696" s="78">
        <f>D707+D711</f>
        <v>118000</v>
      </c>
      <c r="E696" s="82">
        <f t="shared" ref="E696" si="12">D696/C696*100</f>
        <v>100</v>
      </c>
      <c r="F696" s="7"/>
    </row>
    <row r="697" spans="1:8" x14ac:dyDescent="0.2">
      <c r="A697" s="61"/>
      <c r="B697" s="62" t="s">
        <v>32</v>
      </c>
      <c r="C697" s="65"/>
      <c r="D697" s="65"/>
      <c r="E697" s="82"/>
      <c r="F697" s="7"/>
      <c r="G697" s="7"/>
      <c r="H697" s="7"/>
    </row>
    <row r="698" spans="1:8" x14ac:dyDescent="0.2">
      <c r="A698" s="63"/>
      <c r="B698" s="68" t="s">
        <v>33</v>
      </c>
      <c r="C698" s="65"/>
      <c r="D698" s="65"/>
      <c r="E698" s="82"/>
      <c r="F698" s="7"/>
      <c r="G698" s="7"/>
      <c r="H698" s="7"/>
    </row>
    <row r="699" spans="1:8" x14ac:dyDescent="0.2">
      <c r="A699" s="85">
        <v>7134</v>
      </c>
      <c r="B699" s="64" t="s">
        <v>487</v>
      </c>
      <c r="C699" s="65">
        <v>35000</v>
      </c>
      <c r="D699" s="65">
        <v>35000</v>
      </c>
      <c r="E699" s="82">
        <f t="shared" ref="E699:E719" si="13">D699/C699*100</f>
        <v>100</v>
      </c>
      <c r="F699" s="7"/>
      <c r="G699" s="7"/>
      <c r="H699" s="7"/>
    </row>
    <row r="700" spans="1:8" x14ac:dyDescent="0.2">
      <c r="A700" s="85">
        <v>7167</v>
      </c>
      <c r="B700" s="64" t="s">
        <v>488</v>
      </c>
      <c r="C700" s="65">
        <v>7000</v>
      </c>
      <c r="D700" s="65">
        <v>7000</v>
      </c>
      <c r="E700" s="82">
        <f t="shared" si="13"/>
        <v>100</v>
      </c>
      <c r="F700" s="7"/>
      <c r="G700" s="7"/>
      <c r="H700" s="7"/>
    </row>
    <row r="701" spans="1:8" x14ac:dyDescent="0.2">
      <c r="A701" s="85">
        <v>7377</v>
      </c>
      <c r="B701" s="64" t="s">
        <v>489</v>
      </c>
      <c r="C701" s="65">
        <v>10000</v>
      </c>
      <c r="D701" s="65">
        <v>10000</v>
      </c>
      <c r="E701" s="82">
        <f t="shared" si="13"/>
        <v>100</v>
      </c>
      <c r="F701" s="7"/>
      <c r="G701" s="7"/>
      <c r="H701" s="7"/>
    </row>
    <row r="702" spans="1:8" x14ac:dyDescent="0.2">
      <c r="A702" s="85">
        <v>7697</v>
      </c>
      <c r="B702" s="64" t="s">
        <v>490</v>
      </c>
      <c r="C702" s="65">
        <v>5000</v>
      </c>
      <c r="D702" s="65">
        <v>5000</v>
      </c>
      <c r="E702" s="82">
        <f t="shared" si="13"/>
        <v>100</v>
      </c>
      <c r="F702" s="7"/>
      <c r="G702" s="7"/>
      <c r="H702" s="7"/>
    </row>
    <row r="703" spans="1:8" x14ac:dyDescent="0.2">
      <c r="A703" s="85">
        <v>7701</v>
      </c>
      <c r="B703" s="64" t="s">
        <v>491</v>
      </c>
      <c r="C703" s="65">
        <v>15000</v>
      </c>
      <c r="D703" s="65">
        <v>15000</v>
      </c>
      <c r="E703" s="82">
        <f t="shared" si="13"/>
        <v>100</v>
      </c>
      <c r="F703" s="7"/>
      <c r="G703" s="7"/>
      <c r="H703" s="7"/>
    </row>
    <row r="704" spans="1:8" x14ac:dyDescent="0.2">
      <c r="A704" s="85">
        <v>7774</v>
      </c>
      <c r="B704" s="64" t="s">
        <v>492</v>
      </c>
      <c r="C704" s="65">
        <v>13000</v>
      </c>
      <c r="D704" s="65">
        <v>13000</v>
      </c>
      <c r="E704" s="82">
        <f t="shared" si="13"/>
        <v>100</v>
      </c>
      <c r="F704" s="7"/>
      <c r="G704" s="7"/>
      <c r="H704" s="7"/>
    </row>
    <row r="705" spans="1:8" x14ac:dyDescent="0.2">
      <c r="A705" s="85">
        <v>8075</v>
      </c>
      <c r="B705" s="64" t="s">
        <v>493</v>
      </c>
      <c r="C705" s="65">
        <v>20000</v>
      </c>
      <c r="D705" s="65">
        <v>20000</v>
      </c>
      <c r="E705" s="82">
        <f t="shared" si="13"/>
        <v>100</v>
      </c>
      <c r="F705" s="7"/>
      <c r="G705" s="7"/>
      <c r="H705" s="7"/>
    </row>
    <row r="706" spans="1:8" x14ac:dyDescent="0.2">
      <c r="A706" s="85">
        <v>8125</v>
      </c>
      <c r="B706" s="64" t="s">
        <v>494</v>
      </c>
      <c r="C706" s="78">
        <v>8000</v>
      </c>
      <c r="D706" s="78">
        <v>8000</v>
      </c>
      <c r="E706" s="82">
        <f t="shared" si="13"/>
        <v>100</v>
      </c>
      <c r="F706" s="7"/>
      <c r="G706" s="7"/>
      <c r="H706" s="7"/>
    </row>
    <row r="707" spans="1:8" x14ac:dyDescent="0.2">
      <c r="A707" s="85"/>
      <c r="B707" s="64" t="s">
        <v>17</v>
      </c>
      <c r="C707" s="78">
        <f>SUM(C699:C706)</f>
        <v>113000</v>
      </c>
      <c r="D707" s="78">
        <f>SUM(D699:D706)</f>
        <v>113000</v>
      </c>
      <c r="E707" s="82">
        <f t="shared" si="13"/>
        <v>100</v>
      </c>
      <c r="F707" s="7"/>
      <c r="G707" s="7"/>
      <c r="H707" s="7"/>
    </row>
    <row r="708" spans="1:8" x14ac:dyDescent="0.2">
      <c r="A708" s="85"/>
      <c r="B708" s="64"/>
      <c r="C708" s="78"/>
      <c r="D708" s="78"/>
      <c r="E708" s="82"/>
      <c r="F708" s="7"/>
      <c r="G708" s="7"/>
      <c r="H708" s="7"/>
    </row>
    <row r="709" spans="1:8" ht="25.5" x14ac:dyDescent="0.2">
      <c r="A709" s="85"/>
      <c r="B709" s="70" t="s">
        <v>84</v>
      </c>
      <c r="C709" s="78"/>
      <c r="D709" s="78"/>
      <c r="E709" s="82"/>
      <c r="F709" s="7"/>
      <c r="G709" s="7"/>
      <c r="H709" s="7"/>
    </row>
    <row r="710" spans="1:8" ht="25.5" x14ac:dyDescent="0.2">
      <c r="A710" s="85">
        <v>7253</v>
      </c>
      <c r="B710" s="64" t="s">
        <v>495</v>
      </c>
      <c r="C710" s="65">
        <v>5000</v>
      </c>
      <c r="D710" s="65">
        <v>5000</v>
      </c>
      <c r="E710" s="82">
        <f t="shared" si="13"/>
        <v>100</v>
      </c>
      <c r="F710" s="7"/>
      <c r="G710" s="7"/>
      <c r="H710" s="7"/>
    </row>
    <row r="711" spans="1:8" x14ac:dyDescent="0.2">
      <c r="A711" s="85"/>
      <c r="B711" s="64" t="s">
        <v>17</v>
      </c>
      <c r="C711" s="65">
        <f>SUM(C710)</f>
        <v>5000</v>
      </c>
      <c r="D711" s="65">
        <f>SUM(D710)</f>
        <v>5000</v>
      </c>
      <c r="E711" s="82">
        <f t="shared" si="13"/>
        <v>100</v>
      </c>
      <c r="F711" s="7"/>
      <c r="G711" s="7"/>
      <c r="H711" s="7"/>
    </row>
    <row r="712" spans="1:8" x14ac:dyDescent="0.2">
      <c r="A712" s="63"/>
      <c r="B712" s="64"/>
      <c r="C712" s="78"/>
      <c r="D712" s="78"/>
      <c r="E712" s="88"/>
      <c r="F712" s="7"/>
      <c r="G712" s="7"/>
      <c r="H712" s="7"/>
    </row>
    <row r="713" spans="1:8" x14ac:dyDescent="0.2">
      <c r="A713" s="76"/>
      <c r="B713" s="66"/>
      <c r="C713" s="77"/>
      <c r="D713" s="77"/>
      <c r="E713" s="83"/>
      <c r="F713" s="7"/>
      <c r="G713" s="7"/>
      <c r="H713" s="7"/>
    </row>
    <row r="714" spans="1:8" x14ac:dyDescent="0.2">
      <c r="A714" s="57" t="s">
        <v>27</v>
      </c>
      <c r="B714" s="64"/>
      <c r="C714" s="77"/>
      <c r="D714" s="77"/>
      <c r="E714" s="83"/>
      <c r="F714" s="7"/>
      <c r="G714" s="7"/>
      <c r="H714" s="7"/>
    </row>
    <row r="715" spans="1:8" x14ac:dyDescent="0.2">
      <c r="A715" s="57"/>
      <c r="B715" s="62" t="s">
        <v>19</v>
      </c>
      <c r="C715" s="78">
        <f>C719</f>
        <v>9000</v>
      </c>
      <c r="D715" s="78">
        <f>D719</f>
        <v>9000</v>
      </c>
      <c r="E715" s="88">
        <f t="shared" si="13"/>
        <v>100</v>
      </c>
      <c r="F715" s="7"/>
      <c r="G715" s="7"/>
      <c r="H715" s="7"/>
    </row>
    <row r="716" spans="1:8" x14ac:dyDescent="0.2">
      <c r="A716" s="57"/>
      <c r="B716" s="62" t="s">
        <v>32</v>
      </c>
      <c r="C716" s="65"/>
      <c r="D716" s="65"/>
      <c r="E716" s="88"/>
      <c r="F716" s="7"/>
      <c r="G716" s="7"/>
      <c r="H716" s="7"/>
    </row>
    <row r="717" spans="1:8" ht="25.5" x14ac:dyDescent="0.2">
      <c r="A717" s="76"/>
      <c r="B717" s="70" t="s">
        <v>84</v>
      </c>
      <c r="C717" s="65"/>
      <c r="D717" s="65"/>
      <c r="E717" s="88"/>
      <c r="F717" s="7"/>
      <c r="G717" s="7"/>
      <c r="H717" s="7"/>
    </row>
    <row r="718" spans="1:8" x14ac:dyDescent="0.2">
      <c r="A718" s="85">
        <v>8130</v>
      </c>
      <c r="B718" s="64" t="s">
        <v>496</v>
      </c>
      <c r="C718" s="78">
        <v>9000</v>
      </c>
      <c r="D718" s="78">
        <v>9000</v>
      </c>
      <c r="E718" s="88">
        <f t="shared" si="13"/>
        <v>100</v>
      </c>
      <c r="F718" s="7"/>
      <c r="G718" s="7"/>
      <c r="H718" s="7"/>
    </row>
    <row r="719" spans="1:8" x14ac:dyDescent="0.2">
      <c r="B719" s="6" t="s">
        <v>17</v>
      </c>
      <c r="C719" s="52">
        <f>SUM(C718)</f>
        <v>9000</v>
      </c>
      <c r="D719" s="52">
        <f>SUM(D718)</f>
        <v>9000</v>
      </c>
      <c r="E719" s="88">
        <f t="shared" si="13"/>
        <v>100</v>
      </c>
      <c r="F719" s="7"/>
      <c r="G719" s="7"/>
      <c r="H719" s="7"/>
    </row>
    <row r="720" spans="1:8" x14ac:dyDescent="0.2">
      <c r="B720" s="6"/>
      <c r="C720" s="48"/>
      <c r="D720" s="48"/>
      <c r="E720" s="48"/>
      <c r="F720" s="7"/>
      <c r="G720" s="7"/>
      <c r="H720" s="7"/>
    </row>
    <row r="721" spans="1:8" x14ac:dyDescent="0.2">
      <c r="B721" s="6"/>
      <c r="C721" s="48"/>
      <c r="D721" s="48"/>
      <c r="E721" s="48"/>
      <c r="F721" s="7"/>
      <c r="G721" s="7"/>
      <c r="H721" s="7"/>
    </row>
    <row r="722" spans="1:8" x14ac:dyDescent="0.2">
      <c r="B722" s="6"/>
      <c r="C722" s="48"/>
      <c r="D722" s="48"/>
      <c r="E722" s="48"/>
      <c r="F722" s="7"/>
      <c r="G722" s="7"/>
      <c r="H722" s="7"/>
    </row>
    <row r="723" spans="1:8" x14ac:dyDescent="0.2">
      <c r="B723" s="6"/>
      <c r="C723" s="48"/>
      <c r="D723" s="48"/>
      <c r="E723" s="48"/>
      <c r="F723" s="7"/>
      <c r="G723" s="7"/>
      <c r="H723" s="7"/>
    </row>
    <row r="724" spans="1:8" x14ac:dyDescent="0.2">
      <c r="B724" s="6"/>
      <c r="C724" s="48"/>
      <c r="D724" s="48"/>
      <c r="E724" s="48"/>
      <c r="F724" s="7"/>
      <c r="G724" s="7"/>
      <c r="H724" s="7"/>
    </row>
    <row r="725" spans="1:8" x14ac:dyDescent="0.2">
      <c r="B725" s="6" t="s">
        <v>503</v>
      </c>
      <c r="C725" s="48"/>
      <c r="D725" s="48"/>
      <c r="E725" s="48"/>
      <c r="F725" s="7"/>
      <c r="G725" s="7"/>
      <c r="H725" s="7"/>
    </row>
    <row r="726" spans="1:8" x14ac:dyDescent="0.2">
      <c r="B726" s="6"/>
      <c r="C726" s="48"/>
      <c r="D726" s="48"/>
      <c r="E726" s="48"/>
      <c r="F726" s="7"/>
      <c r="G726" s="7"/>
      <c r="H726" s="7"/>
    </row>
    <row r="727" spans="1:8" x14ac:dyDescent="0.2">
      <c r="A727" s="91" t="s">
        <v>498</v>
      </c>
      <c r="B727" s="91"/>
      <c r="C727" s="48"/>
      <c r="D727" s="48"/>
      <c r="E727" s="48"/>
      <c r="F727" s="7"/>
      <c r="G727" s="7"/>
      <c r="H727" s="7"/>
    </row>
    <row r="728" spans="1:8" x14ac:dyDescent="0.2">
      <c r="A728" s="91"/>
      <c r="B728" s="2" t="s">
        <v>19</v>
      </c>
      <c r="C728" s="52">
        <f>C732</f>
        <v>50000</v>
      </c>
      <c r="D728" s="52">
        <f>D732</f>
        <v>50000</v>
      </c>
      <c r="E728" s="88">
        <f t="shared" ref="E728" si="14">D728/C728*100</f>
        <v>100</v>
      </c>
      <c r="F728" s="7"/>
      <c r="G728" s="7"/>
      <c r="H728" s="7"/>
    </row>
    <row r="729" spans="1:8" x14ac:dyDescent="0.2">
      <c r="A729" s="92"/>
      <c r="B729" s="2" t="s">
        <v>32</v>
      </c>
      <c r="C729" s="65"/>
      <c r="D729" s="65"/>
      <c r="E729" s="88"/>
      <c r="F729" s="7"/>
      <c r="G729" s="7"/>
      <c r="H729" s="7"/>
    </row>
    <row r="730" spans="1:8" x14ac:dyDescent="0.2">
      <c r="A730" s="92"/>
      <c r="B730" s="93" t="s">
        <v>453</v>
      </c>
      <c r="C730" s="65"/>
      <c r="D730" s="65"/>
      <c r="E730" s="88"/>
      <c r="F730" s="7"/>
      <c r="G730" s="7"/>
      <c r="H730" s="7"/>
    </row>
    <row r="731" spans="1:8" x14ac:dyDescent="0.2">
      <c r="A731" s="85">
        <v>7194</v>
      </c>
      <c r="B731" s="64" t="s">
        <v>454</v>
      </c>
      <c r="C731" s="78">
        <v>50000</v>
      </c>
      <c r="D731" s="78">
        <v>50000</v>
      </c>
      <c r="E731" s="88">
        <f>D731/C731*100</f>
        <v>100</v>
      </c>
      <c r="F731" s="7"/>
      <c r="G731" s="7"/>
      <c r="H731" s="7"/>
    </row>
    <row r="732" spans="1:8" x14ac:dyDescent="0.2">
      <c r="B732" s="6" t="s">
        <v>17</v>
      </c>
      <c r="C732" s="52">
        <f>SUM(C731)</f>
        <v>50000</v>
      </c>
      <c r="D732" s="52">
        <f>SUM(D731)</f>
        <v>50000</v>
      </c>
      <c r="E732" s="88">
        <f>D732/C732*100</f>
        <v>100</v>
      </c>
      <c r="F732" s="7"/>
      <c r="G732" s="7"/>
      <c r="H732" s="7"/>
    </row>
    <row r="733" spans="1:8" x14ac:dyDescent="0.2">
      <c r="B733" s="6"/>
      <c r="C733" s="48"/>
      <c r="D733" s="48"/>
      <c r="E733" s="48"/>
      <c r="F733" s="7"/>
      <c r="G733" s="7"/>
      <c r="H733" s="7"/>
    </row>
    <row r="734" spans="1:8" x14ac:dyDescent="0.2">
      <c r="B734" s="6"/>
      <c r="C734" s="48"/>
      <c r="D734" s="48"/>
      <c r="E734" s="48"/>
      <c r="F734" s="7"/>
      <c r="G734" s="7"/>
      <c r="H734" s="7"/>
    </row>
    <row r="735" spans="1:8" x14ac:dyDescent="0.2">
      <c r="B735" s="6"/>
      <c r="C735" s="48"/>
      <c r="D735" s="48"/>
      <c r="E735" s="48"/>
      <c r="G735" s="7"/>
      <c r="H735" s="7"/>
    </row>
    <row r="736" spans="1:8" x14ac:dyDescent="0.2">
      <c r="B736" s="6"/>
      <c r="C736" s="48"/>
      <c r="D736" s="48"/>
      <c r="E736" s="48"/>
      <c r="G736" s="7"/>
      <c r="H736" s="7"/>
    </row>
    <row r="737" spans="2:8" x14ac:dyDescent="0.2">
      <c r="B737" s="6"/>
      <c r="C737" s="48"/>
      <c r="D737" s="48"/>
      <c r="E737" s="48"/>
      <c r="G737" s="7"/>
      <c r="H737" s="7"/>
    </row>
    <row r="738" spans="2:8" x14ac:dyDescent="0.2">
      <c r="B738" s="6"/>
      <c r="C738" s="48"/>
      <c r="D738" s="48"/>
      <c r="E738" s="48"/>
      <c r="G738" s="7"/>
      <c r="H738" s="7"/>
    </row>
    <row r="739" spans="2:8" x14ac:dyDescent="0.2">
      <c r="B739" s="6"/>
      <c r="C739" s="48"/>
      <c r="D739" s="48"/>
      <c r="E739" s="48"/>
      <c r="G739" s="7"/>
      <c r="H739" s="7"/>
    </row>
    <row r="740" spans="2:8" x14ac:dyDescent="0.2">
      <c r="B740" s="6"/>
      <c r="C740" s="48"/>
      <c r="D740" s="48"/>
      <c r="E740" s="48"/>
      <c r="G740" s="7"/>
      <c r="H740" s="7"/>
    </row>
    <row r="741" spans="2:8" x14ac:dyDescent="0.2">
      <c r="B741" s="6"/>
      <c r="C741" s="48"/>
      <c r="D741" s="48"/>
      <c r="E741" s="48"/>
      <c r="G741" s="7"/>
      <c r="H741" s="7"/>
    </row>
    <row r="742" spans="2:8" x14ac:dyDescent="0.2">
      <c r="B742" s="6"/>
      <c r="C742" s="48"/>
      <c r="D742" s="48"/>
      <c r="E742" s="48"/>
      <c r="G742" s="7"/>
      <c r="H742" s="7"/>
    </row>
    <row r="743" spans="2:8" x14ac:dyDescent="0.2">
      <c r="B743" s="6"/>
      <c r="C743" s="48"/>
      <c r="D743" s="48"/>
      <c r="E743" s="48"/>
      <c r="G743" s="7"/>
      <c r="H743" s="7"/>
    </row>
    <row r="744" spans="2:8" x14ac:dyDescent="0.2">
      <c r="B744" s="6"/>
      <c r="C744" s="48"/>
      <c r="D744" s="48"/>
      <c r="E744" s="48"/>
      <c r="G744" s="7"/>
      <c r="H744" s="7"/>
    </row>
    <row r="745" spans="2:8" x14ac:dyDescent="0.2">
      <c r="B745" s="6"/>
      <c r="C745" s="48"/>
      <c r="D745" s="48"/>
      <c r="E745" s="48"/>
      <c r="G745" s="7"/>
      <c r="H745" s="7"/>
    </row>
    <row r="746" spans="2:8" x14ac:dyDescent="0.2">
      <c r="B746" s="6"/>
      <c r="C746" s="48"/>
      <c r="D746" s="48"/>
      <c r="E746" s="48"/>
      <c r="G746" s="7"/>
      <c r="H746" s="7"/>
    </row>
    <row r="747" spans="2:8" x14ac:dyDescent="0.2">
      <c r="B747" s="6"/>
      <c r="C747" s="48"/>
      <c r="D747" s="48"/>
      <c r="E747" s="48"/>
      <c r="G747" s="7"/>
      <c r="H747" s="7"/>
    </row>
    <row r="748" spans="2:8" x14ac:dyDescent="0.2">
      <c r="B748" s="6"/>
      <c r="C748" s="48"/>
      <c r="D748" s="48"/>
      <c r="E748" s="48"/>
      <c r="G748" s="7"/>
      <c r="H748" s="7"/>
    </row>
    <row r="749" spans="2:8" x14ac:dyDescent="0.2">
      <c r="B749" s="6"/>
      <c r="C749" s="48"/>
      <c r="D749" s="48"/>
      <c r="E749" s="48"/>
      <c r="G749" s="7"/>
      <c r="H749" s="7"/>
    </row>
    <row r="750" spans="2:8" x14ac:dyDescent="0.2">
      <c r="B750" s="6"/>
      <c r="C750" s="48"/>
      <c r="D750" s="48"/>
      <c r="E750" s="48"/>
      <c r="G750" s="7"/>
      <c r="H750" s="7"/>
    </row>
    <row r="751" spans="2:8" x14ac:dyDescent="0.2">
      <c r="B751" s="6"/>
      <c r="C751" s="48"/>
      <c r="D751" s="48"/>
      <c r="E751" s="48"/>
      <c r="G751" s="7"/>
      <c r="H751" s="7"/>
    </row>
    <row r="752" spans="2:8" x14ac:dyDescent="0.2">
      <c r="B752" s="6"/>
      <c r="C752" s="48"/>
      <c r="D752" s="48"/>
      <c r="E752" s="48"/>
      <c r="G752" s="7"/>
      <c r="H752" s="7"/>
    </row>
    <row r="753" spans="2:8" x14ac:dyDescent="0.2">
      <c r="B753" s="6"/>
      <c r="C753" s="48"/>
      <c r="D753" s="48"/>
      <c r="E753" s="48"/>
      <c r="G753" s="7"/>
      <c r="H753" s="7"/>
    </row>
    <row r="754" spans="2:8" x14ac:dyDescent="0.2">
      <c r="B754" s="6"/>
      <c r="C754" s="48"/>
      <c r="D754" s="48"/>
      <c r="E754" s="48"/>
      <c r="G754" s="7"/>
      <c r="H754" s="7"/>
    </row>
    <row r="755" spans="2:8" x14ac:dyDescent="0.2">
      <c r="B755" s="6"/>
      <c r="C755" s="48"/>
      <c r="D755" s="48"/>
      <c r="E755" s="48"/>
      <c r="G755" s="7"/>
      <c r="H755" s="7"/>
    </row>
    <row r="756" spans="2:8" x14ac:dyDescent="0.2">
      <c r="B756" s="6"/>
      <c r="C756" s="48"/>
      <c r="D756" s="48"/>
      <c r="E756" s="48"/>
      <c r="G756" s="7"/>
      <c r="H756" s="7"/>
    </row>
    <row r="757" spans="2:8" x14ac:dyDescent="0.2">
      <c r="B757" s="6"/>
      <c r="C757" s="48"/>
      <c r="D757" s="48"/>
      <c r="E757" s="48"/>
      <c r="G757" s="7"/>
      <c r="H757" s="7"/>
    </row>
    <row r="758" spans="2:8" x14ac:dyDescent="0.2">
      <c r="B758" s="6"/>
      <c r="C758" s="48"/>
      <c r="D758" s="48"/>
      <c r="E758" s="48"/>
      <c r="G758" s="7"/>
      <c r="H758" s="7"/>
    </row>
    <row r="759" spans="2:8" x14ac:dyDescent="0.2">
      <c r="B759" s="6"/>
      <c r="C759" s="48"/>
      <c r="D759" s="48"/>
      <c r="E759" s="48"/>
      <c r="G759" s="7"/>
      <c r="H759" s="7"/>
    </row>
    <row r="760" spans="2:8" x14ac:dyDescent="0.2">
      <c r="B760" s="6"/>
      <c r="C760" s="48"/>
      <c r="D760" s="48"/>
      <c r="E760" s="48"/>
      <c r="G760" s="7"/>
      <c r="H760" s="7"/>
    </row>
    <row r="761" spans="2:8" x14ac:dyDescent="0.2">
      <c r="B761" s="6"/>
      <c r="C761" s="48"/>
      <c r="D761" s="48"/>
      <c r="E761" s="48"/>
      <c r="G761" s="7"/>
      <c r="H761" s="7"/>
    </row>
    <row r="762" spans="2:8" x14ac:dyDescent="0.2">
      <c r="B762" s="6"/>
      <c r="C762" s="48"/>
      <c r="D762" s="48"/>
      <c r="E762" s="48"/>
      <c r="G762" s="7"/>
      <c r="H762" s="7"/>
    </row>
    <row r="763" spans="2:8" x14ac:dyDescent="0.2">
      <c r="B763" s="6"/>
      <c r="C763" s="48"/>
      <c r="D763" s="48"/>
      <c r="E763" s="48"/>
      <c r="G763" s="7"/>
      <c r="H763" s="7"/>
    </row>
    <row r="764" spans="2:8" x14ac:dyDescent="0.2">
      <c r="B764" s="6"/>
      <c r="C764" s="48"/>
      <c r="D764" s="48"/>
      <c r="E764" s="48"/>
      <c r="G764" s="7"/>
      <c r="H764" s="7"/>
    </row>
    <row r="765" spans="2:8" x14ac:dyDescent="0.2">
      <c r="B765" s="6"/>
      <c r="C765" s="48"/>
      <c r="D765" s="48"/>
      <c r="E765" s="48"/>
      <c r="G765" s="7"/>
      <c r="H765" s="7"/>
    </row>
    <row r="766" spans="2:8" x14ac:dyDescent="0.2">
      <c r="B766" s="6"/>
      <c r="C766" s="48"/>
      <c r="D766" s="48"/>
      <c r="E766" s="48"/>
      <c r="G766" s="7"/>
      <c r="H766" s="7"/>
    </row>
    <row r="767" spans="2:8" x14ac:dyDescent="0.2">
      <c r="B767" s="6"/>
      <c r="C767" s="48"/>
      <c r="D767" s="48"/>
      <c r="E767" s="48"/>
      <c r="G767" s="7"/>
      <c r="H767" s="7"/>
    </row>
    <row r="768" spans="2:8" x14ac:dyDescent="0.2">
      <c r="B768" s="6"/>
      <c r="C768" s="48"/>
      <c r="D768" s="48"/>
      <c r="E768" s="48"/>
      <c r="G768" s="7"/>
      <c r="H768" s="7"/>
    </row>
    <row r="769" spans="2:8" x14ac:dyDescent="0.2">
      <c r="B769" s="6"/>
      <c r="C769" s="48"/>
      <c r="D769" s="48"/>
      <c r="E769" s="48"/>
      <c r="G769" s="7"/>
      <c r="H769" s="7"/>
    </row>
    <row r="770" spans="2:8" x14ac:dyDescent="0.2">
      <c r="B770" s="6"/>
      <c r="C770" s="48"/>
      <c r="D770" s="48"/>
      <c r="E770" s="48"/>
      <c r="G770" s="7"/>
      <c r="H770" s="7"/>
    </row>
    <row r="771" spans="2:8" x14ac:dyDescent="0.2">
      <c r="B771" s="6"/>
      <c r="C771" s="48"/>
      <c r="D771" s="48"/>
      <c r="E771" s="48"/>
      <c r="G771" s="7"/>
      <c r="H771" s="7"/>
    </row>
    <row r="772" spans="2:8" x14ac:dyDescent="0.2">
      <c r="B772" s="6"/>
      <c r="C772" s="48"/>
      <c r="D772" s="48"/>
      <c r="E772" s="48"/>
      <c r="G772" s="7"/>
      <c r="H772" s="7"/>
    </row>
    <row r="773" spans="2:8" x14ac:dyDescent="0.2">
      <c r="B773" s="6"/>
      <c r="C773" s="48"/>
      <c r="D773" s="48"/>
      <c r="E773" s="48"/>
      <c r="G773" s="7"/>
      <c r="H773" s="7"/>
    </row>
    <row r="774" spans="2:8" x14ac:dyDescent="0.2">
      <c r="B774" s="6"/>
      <c r="C774" s="48"/>
      <c r="D774" s="48"/>
      <c r="E774" s="48"/>
      <c r="G774" s="7"/>
      <c r="H774" s="7"/>
    </row>
    <row r="775" spans="2:8" x14ac:dyDescent="0.2">
      <c r="B775" s="6"/>
      <c r="C775" s="48"/>
      <c r="D775" s="48"/>
      <c r="E775" s="48"/>
      <c r="G775" s="7"/>
      <c r="H775" s="7"/>
    </row>
    <row r="776" spans="2:8" x14ac:dyDescent="0.2">
      <c r="B776" s="6"/>
      <c r="C776" s="48"/>
      <c r="D776" s="48"/>
      <c r="E776" s="48"/>
      <c r="G776" s="7"/>
      <c r="H776" s="7"/>
    </row>
    <row r="777" spans="2:8" x14ac:dyDescent="0.2">
      <c r="B777" s="6"/>
      <c r="C777" s="48"/>
      <c r="D777" s="48"/>
      <c r="E777" s="48"/>
      <c r="G777" s="7"/>
      <c r="H777" s="7"/>
    </row>
    <row r="778" spans="2:8" x14ac:dyDescent="0.2">
      <c r="B778" s="6"/>
      <c r="C778" s="48"/>
      <c r="D778" s="48"/>
      <c r="E778" s="48"/>
      <c r="G778" s="7"/>
      <c r="H778" s="7"/>
    </row>
    <row r="779" spans="2:8" x14ac:dyDescent="0.2">
      <c r="B779" s="6"/>
      <c r="C779" s="48"/>
      <c r="D779" s="48"/>
      <c r="E779" s="48"/>
      <c r="G779" s="7"/>
      <c r="H779" s="7"/>
    </row>
    <row r="780" spans="2:8" x14ac:dyDescent="0.2">
      <c r="B780" s="6"/>
      <c r="C780" s="48"/>
      <c r="D780" s="48"/>
      <c r="E780" s="48"/>
      <c r="G780" s="7"/>
      <c r="H780" s="7"/>
    </row>
    <row r="781" spans="2:8" x14ac:dyDescent="0.2">
      <c r="B781" s="6"/>
      <c r="C781" s="48"/>
      <c r="D781" s="48"/>
      <c r="E781" s="48"/>
      <c r="G781" s="7"/>
      <c r="H781" s="7"/>
    </row>
    <row r="782" spans="2:8" x14ac:dyDescent="0.2">
      <c r="B782" s="6"/>
      <c r="C782" s="48"/>
      <c r="D782" s="48"/>
      <c r="E782" s="48"/>
      <c r="G782" s="7"/>
      <c r="H782" s="7"/>
    </row>
    <row r="783" spans="2:8" x14ac:dyDescent="0.2">
      <c r="B783" s="6"/>
      <c r="C783" s="48"/>
      <c r="D783" s="48"/>
      <c r="E783" s="48"/>
      <c r="G783" s="7"/>
      <c r="H783" s="7"/>
    </row>
    <row r="784" spans="2:8" x14ac:dyDescent="0.2">
      <c r="B784" s="6"/>
      <c r="C784" s="48"/>
      <c r="D784" s="48"/>
      <c r="E784" s="48"/>
      <c r="G784" s="7"/>
      <c r="H784" s="7"/>
    </row>
    <row r="785" spans="2:8" x14ac:dyDescent="0.2">
      <c r="B785" s="6"/>
      <c r="C785" s="48"/>
      <c r="D785" s="48"/>
      <c r="E785" s="48"/>
      <c r="G785" s="7"/>
      <c r="H785" s="7"/>
    </row>
    <row r="786" spans="2:8" x14ac:dyDescent="0.2">
      <c r="B786" s="6"/>
      <c r="C786" s="48"/>
      <c r="D786" s="48"/>
      <c r="E786" s="48"/>
      <c r="G786" s="7"/>
      <c r="H786" s="7"/>
    </row>
    <row r="787" spans="2:8" x14ac:dyDescent="0.2">
      <c r="B787" s="6"/>
      <c r="C787" s="48"/>
      <c r="D787" s="48"/>
      <c r="E787" s="48"/>
      <c r="G787" s="7"/>
      <c r="H787" s="7"/>
    </row>
    <row r="788" spans="2:8" x14ac:dyDescent="0.2">
      <c r="B788" s="6"/>
      <c r="C788" s="48"/>
      <c r="D788" s="48"/>
      <c r="E788" s="48"/>
      <c r="G788" s="7"/>
      <c r="H788" s="7"/>
    </row>
    <row r="789" spans="2:8" x14ac:dyDescent="0.2">
      <c r="B789" s="6"/>
      <c r="C789" s="48"/>
      <c r="D789" s="48"/>
      <c r="E789" s="48"/>
      <c r="G789" s="7"/>
      <c r="H789" s="7"/>
    </row>
    <row r="790" spans="2:8" x14ac:dyDescent="0.2">
      <c r="B790" s="6"/>
      <c r="C790" s="48"/>
      <c r="D790" s="48"/>
      <c r="E790" s="48"/>
      <c r="G790" s="7"/>
      <c r="H790" s="7"/>
    </row>
    <row r="791" spans="2:8" x14ac:dyDescent="0.2">
      <c r="B791" s="6"/>
      <c r="C791" s="48"/>
      <c r="D791" s="48"/>
      <c r="E791" s="48"/>
      <c r="G791" s="7"/>
      <c r="H791" s="7"/>
    </row>
    <row r="792" spans="2:8" x14ac:dyDescent="0.2">
      <c r="B792" s="6"/>
      <c r="C792" s="48"/>
      <c r="D792" s="48"/>
      <c r="E792" s="48"/>
      <c r="G792" s="7"/>
      <c r="H792" s="7"/>
    </row>
    <row r="793" spans="2:8" x14ac:dyDescent="0.2">
      <c r="B793" s="6"/>
      <c r="C793" s="48"/>
      <c r="D793" s="48"/>
      <c r="E793" s="48"/>
      <c r="G793" s="7"/>
      <c r="H793" s="7"/>
    </row>
    <row r="794" spans="2:8" x14ac:dyDescent="0.2">
      <c r="B794" s="6"/>
      <c r="C794" s="48"/>
      <c r="D794" s="48"/>
      <c r="E794" s="48"/>
      <c r="G794" s="7"/>
      <c r="H794" s="7"/>
    </row>
    <row r="795" spans="2:8" x14ac:dyDescent="0.2">
      <c r="B795" s="6"/>
      <c r="C795" s="48"/>
      <c r="D795" s="48"/>
      <c r="E795" s="48"/>
      <c r="G795" s="7"/>
      <c r="H795" s="7"/>
    </row>
    <row r="796" spans="2:8" x14ac:dyDescent="0.2">
      <c r="B796" s="6"/>
      <c r="C796" s="48"/>
      <c r="D796" s="48"/>
      <c r="E796" s="48"/>
      <c r="G796" s="7"/>
      <c r="H796" s="7"/>
    </row>
    <row r="797" spans="2:8" x14ac:dyDescent="0.2">
      <c r="B797" s="6"/>
      <c r="C797" s="48"/>
      <c r="D797" s="48"/>
      <c r="E797" s="48"/>
      <c r="G797" s="7"/>
      <c r="H797" s="7"/>
    </row>
    <row r="798" spans="2:8" x14ac:dyDescent="0.2">
      <c r="B798" s="6"/>
      <c r="C798" s="48"/>
      <c r="D798" s="48"/>
      <c r="E798" s="48"/>
      <c r="G798" s="7"/>
      <c r="H798" s="7"/>
    </row>
    <row r="799" spans="2:8" x14ac:dyDescent="0.2">
      <c r="B799" s="6"/>
      <c r="C799" s="48"/>
      <c r="D799" s="48"/>
      <c r="E799" s="48"/>
      <c r="G799" s="7"/>
      <c r="H799" s="7"/>
    </row>
    <row r="800" spans="2:8" x14ac:dyDescent="0.2">
      <c r="B800" s="6"/>
      <c r="C800" s="48"/>
      <c r="D800" s="48"/>
      <c r="E800" s="48"/>
      <c r="G800" s="7"/>
      <c r="H800" s="7"/>
    </row>
    <row r="801" spans="2:8" x14ac:dyDescent="0.2">
      <c r="B801" s="6"/>
      <c r="C801" s="48"/>
      <c r="D801" s="48"/>
      <c r="E801" s="48"/>
      <c r="G801" s="7"/>
      <c r="H801" s="7"/>
    </row>
    <row r="802" spans="2:8" x14ac:dyDescent="0.2">
      <c r="B802" s="6"/>
      <c r="C802" s="48"/>
      <c r="D802" s="48"/>
      <c r="E802" s="48"/>
      <c r="G802" s="7"/>
      <c r="H802" s="7"/>
    </row>
    <row r="803" spans="2:8" x14ac:dyDescent="0.2">
      <c r="B803" s="6"/>
      <c r="C803" s="48"/>
      <c r="D803" s="48"/>
      <c r="E803" s="48"/>
      <c r="G803" s="7"/>
      <c r="H803" s="7"/>
    </row>
    <row r="804" spans="2:8" x14ac:dyDescent="0.2">
      <c r="B804" s="6"/>
      <c r="C804" s="48"/>
      <c r="D804" s="48"/>
      <c r="E804" s="48"/>
      <c r="G804" s="7"/>
      <c r="H804" s="7"/>
    </row>
    <row r="805" spans="2:8" x14ac:dyDescent="0.2">
      <c r="B805" s="6"/>
      <c r="C805" s="48"/>
      <c r="D805" s="48"/>
      <c r="E805" s="48"/>
      <c r="G805" s="7"/>
      <c r="H805" s="7"/>
    </row>
    <row r="806" spans="2:8" x14ac:dyDescent="0.2">
      <c r="B806" s="6"/>
      <c r="C806" s="48"/>
      <c r="D806" s="48"/>
      <c r="E806" s="48"/>
      <c r="G806" s="7"/>
      <c r="H806" s="7"/>
    </row>
    <row r="807" spans="2:8" x14ac:dyDescent="0.2">
      <c r="B807" s="6"/>
      <c r="C807" s="48"/>
      <c r="D807" s="48"/>
      <c r="E807" s="48"/>
      <c r="G807" s="7"/>
      <c r="H807" s="7"/>
    </row>
    <row r="808" spans="2:8" x14ac:dyDescent="0.2">
      <c r="B808" s="6"/>
      <c r="C808" s="48"/>
      <c r="D808" s="48"/>
      <c r="E808" s="48"/>
      <c r="G808" s="7"/>
      <c r="H808" s="7"/>
    </row>
    <row r="809" spans="2:8" x14ac:dyDescent="0.2">
      <c r="B809" s="6"/>
      <c r="C809" s="48"/>
      <c r="D809" s="48"/>
      <c r="E809" s="48"/>
      <c r="H809" s="7"/>
    </row>
    <row r="810" spans="2:8" x14ac:dyDescent="0.2">
      <c r="B810" s="6"/>
      <c r="C810" s="48"/>
      <c r="D810" s="48"/>
      <c r="E810" s="48"/>
      <c r="H810" s="7"/>
    </row>
    <row r="811" spans="2:8" x14ac:dyDescent="0.2">
      <c r="B811" s="6"/>
      <c r="C811" s="48"/>
      <c r="D811" s="48"/>
      <c r="E811" s="48"/>
      <c r="H811" s="7"/>
    </row>
    <row r="812" spans="2:8" x14ac:dyDescent="0.2">
      <c r="B812" s="6"/>
      <c r="C812" s="48"/>
      <c r="D812" s="48"/>
      <c r="E812" s="48"/>
      <c r="H812" s="7"/>
    </row>
    <row r="813" spans="2:8" x14ac:dyDescent="0.2">
      <c r="B813" s="6"/>
      <c r="C813" s="48"/>
      <c r="D813" s="48"/>
      <c r="E813" s="48"/>
      <c r="H813" s="7"/>
    </row>
    <row r="814" spans="2:8" x14ac:dyDescent="0.2">
      <c r="B814" s="6"/>
      <c r="C814" s="48"/>
      <c r="D814" s="48"/>
      <c r="E814" s="48"/>
      <c r="H814" s="7"/>
    </row>
    <row r="815" spans="2:8" x14ac:dyDescent="0.2">
      <c r="B815" s="6"/>
      <c r="C815" s="48"/>
      <c r="D815" s="48"/>
      <c r="E815" s="48"/>
      <c r="H815" s="7"/>
    </row>
    <row r="816" spans="2:8" x14ac:dyDescent="0.2">
      <c r="B816" s="6"/>
      <c r="C816" s="48"/>
      <c r="D816" s="48"/>
      <c r="E816" s="48"/>
      <c r="H816" s="7"/>
    </row>
    <row r="817" spans="2:8" x14ac:dyDescent="0.2">
      <c r="B817" s="6"/>
      <c r="C817" s="48"/>
      <c r="D817" s="48"/>
      <c r="E817" s="48"/>
      <c r="H817" s="7"/>
    </row>
    <row r="818" spans="2:8" x14ac:dyDescent="0.2">
      <c r="B818" s="6"/>
      <c r="C818" s="48"/>
      <c r="D818" s="48"/>
      <c r="E818" s="48"/>
      <c r="H818" s="7"/>
    </row>
    <row r="819" spans="2:8" x14ac:dyDescent="0.2">
      <c r="B819" s="6"/>
      <c r="C819" s="48"/>
      <c r="D819" s="48"/>
      <c r="E819" s="48"/>
      <c r="H819" s="7"/>
    </row>
    <row r="820" spans="2:8" x14ac:dyDescent="0.2">
      <c r="B820" s="6"/>
      <c r="C820" s="48"/>
      <c r="D820" s="48"/>
      <c r="E820" s="48"/>
      <c r="H820" s="7"/>
    </row>
    <row r="821" spans="2:8" x14ac:dyDescent="0.2">
      <c r="B821" s="6"/>
      <c r="C821" s="48"/>
      <c r="D821" s="48"/>
      <c r="E821" s="48"/>
      <c r="H821" s="7"/>
    </row>
    <row r="822" spans="2:8" x14ac:dyDescent="0.2">
      <c r="B822" s="6"/>
      <c r="C822" s="48"/>
      <c r="D822" s="48"/>
      <c r="E822" s="48"/>
      <c r="H822" s="7"/>
    </row>
    <row r="823" spans="2:8" x14ac:dyDescent="0.2">
      <c r="B823" s="6"/>
      <c r="C823" s="48"/>
      <c r="D823" s="48"/>
      <c r="E823" s="48"/>
      <c r="H823" s="7"/>
    </row>
    <row r="824" spans="2:8" x14ac:dyDescent="0.2">
      <c r="B824" s="6"/>
      <c r="C824" s="48"/>
      <c r="D824" s="48"/>
      <c r="E824" s="48"/>
      <c r="H824" s="7"/>
    </row>
    <row r="825" spans="2:8" x14ac:dyDescent="0.2">
      <c r="B825" s="6"/>
      <c r="C825" s="48"/>
      <c r="D825" s="48"/>
      <c r="E825" s="48"/>
      <c r="H825" s="7"/>
    </row>
    <row r="826" spans="2:8" x14ac:dyDescent="0.2">
      <c r="B826" s="6"/>
      <c r="C826" s="48"/>
      <c r="D826" s="48"/>
      <c r="E826" s="48"/>
    </row>
    <row r="827" spans="2:8" x14ac:dyDescent="0.2">
      <c r="B827" s="6"/>
      <c r="C827" s="48"/>
      <c r="D827" s="48"/>
      <c r="E827" s="48"/>
    </row>
    <row r="828" spans="2:8" x14ac:dyDescent="0.2">
      <c r="B828" s="6"/>
      <c r="C828" s="48"/>
      <c r="D828" s="48"/>
      <c r="E828" s="48"/>
    </row>
    <row r="829" spans="2:8" x14ac:dyDescent="0.2">
      <c r="B829" s="6"/>
      <c r="C829" s="48"/>
      <c r="D829" s="48"/>
      <c r="E829" s="48"/>
    </row>
    <row r="830" spans="2:8" x14ac:dyDescent="0.2">
      <c r="B830" s="6"/>
      <c r="C830" s="48"/>
      <c r="D830" s="48"/>
      <c r="E830" s="48"/>
    </row>
    <row r="831" spans="2:8" x14ac:dyDescent="0.2">
      <c r="B831" s="6"/>
      <c r="C831" s="48"/>
      <c r="D831" s="48"/>
      <c r="E831" s="48"/>
    </row>
    <row r="832" spans="2:8" x14ac:dyDescent="0.2">
      <c r="B832" s="6"/>
      <c r="C832" s="48"/>
      <c r="D832" s="48"/>
      <c r="E832" s="48"/>
    </row>
    <row r="833" spans="2:5" x14ac:dyDescent="0.2">
      <c r="B833" s="6"/>
      <c r="C833" s="48"/>
      <c r="D833" s="48"/>
      <c r="E833" s="48"/>
    </row>
    <row r="834" spans="2:5" x14ac:dyDescent="0.2">
      <c r="B834" s="6"/>
      <c r="C834" s="48"/>
      <c r="D834" s="48"/>
      <c r="E834" s="48"/>
    </row>
    <row r="835" spans="2:5" x14ac:dyDescent="0.2">
      <c r="B835" s="6"/>
      <c r="C835" s="48"/>
      <c r="D835" s="48"/>
      <c r="E835" s="48"/>
    </row>
    <row r="836" spans="2:5" x14ac:dyDescent="0.2">
      <c r="B836" s="6"/>
      <c r="C836" s="48"/>
      <c r="D836" s="48"/>
      <c r="E836" s="48"/>
    </row>
    <row r="837" spans="2:5" x14ac:dyDescent="0.2">
      <c r="B837" s="6"/>
      <c r="C837" s="48"/>
      <c r="D837" s="48"/>
      <c r="E837" s="48"/>
    </row>
    <row r="838" spans="2:5" x14ac:dyDescent="0.2">
      <c r="B838" s="6"/>
      <c r="C838" s="48"/>
      <c r="D838" s="48"/>
      <c r="E838" s="48"/>
    </row>
    <row r="839" spans="2:5" x14ac:dyDescent="0.2">
      <c r="B839" s="6"/>
      <c r="C839" s="48"/>
      <c r="D839" s="48"/>
      <c r="E839" s="48"/>
    </row>
    <row r="840" spans="2:5" x14ac:dyDescent="0.2">
      <c r="B840" s="6"/>
      <c r="C840" s="48"/>
      <c r="D840" s="48"/>
      <c r="E840" s="48"/>
    </row>
    <row r="841" spans="2:5" x14ac:dyDescent="0.2">
      <c r="B841" s="6"/>
      <c r="C841" s="48"/>
      <c r="D841" s="48"/>
      <c r="E841" s="48"/>
    </row>
    <row r="842" spans="2:5" x14ac:dyDescent="0.2">
      <c r="B842" s="6"/>
      <c r="C842" s="48"/>
      <c r="D842" s="48"/>
      <c r="E842" s="48"/>
    </row>
    <row r="843" spans="2:5" x14ac:dyDescent="0.2">
      <c r="B843" s="6"/>
      <c r="C843" s="48"/>
      <c r="D843" s="48"/>
      <c r="E843" s="48"/>
    </row>
    <row r="844" spans="2:5" x14ac:dyDescent="0.2">
      <c r="B844" s="6"/>
      <c r="C844" s="48"/>
      <c r="D844" s="48"/>
      <c r="E844" s="48"/>
    </row>
    <row r="845" spans="2:5" x14ac:dyDescent="0.2">
      <c r="B845" s="6"/>
      <c r="C845" s="48"/>
      <c r="D845" s="48"/>
      <c r="E845" s="48"/>
    </row>
    <row r="846" spans="2:5" x14ac:dyDescent="0.2">
      <c r="B846" s="6"/>
      <c r="C846" s="48"/>
      <c r="D846" s="48"/>
      <c r="E846" s="48"/>
    </row>
    <row r="847" spans="2:5" x14ac:dyDescent="0.2">
      <c r="B847" s="6"/>
      <c r="C847" s="48"/>
      <c r="D847" s="48"/>
      <c r="E847" s="48"/>
    </row>
    <row r="848" spans="2:5" x14ac:dyDescent="0.2">
      <c r="B848" s="6"/>
      <c r="C848" s="48"/>
      <c r="D848" s="48"/>
      <c r="E848" s="48"/>
    </row>
    <row r="849" spans="2:5" x14ac:dyDescent="0.2">
      <c r="B849" s="6"/>
      <c r="C849" s="48"/>
      <c r="D849" s="48"/>
      <c r="E849" s="48"/>
    </row>
    <row r="850" spans="2:5" x14ac:dyDescent="0.2">
      <c r="B850" s="6"/>
      <c r="C850" s="48"/>
      <c r="D850" s="48"/>
      <c r="E850" s="48"/>
    </row>
    <row r="851" spans="2:5" x14ac:dyDescent="0.2">
      <c r="B851" s="6"/>
      <c r="C851" s="48"/>
      <c r="D851" s="48"/>
      <c r="E851" s="48"/>
    </row>
    <row r="852" spans="2:5" x14ac:dyDescent="0.2">
      <c r="B852" s="6"/>
      <c r="C852" s="48"/>
      <c r="D852" s="48"/>
      <c r="E852" s="48"/>
    </row>
    <row r="853" spans="2:5" x14ac:dyDescent="0.2">
      <c r="B853" s="6"/>
      <c r="C853" s="48"/>
      <c r="D853" s="48"/>
      <c r="E853" s="48"/>
    </row>
    <row r="854" spans="2:5" x14ac:dyDescent="0.2">
      <c r="B854" s="6"/>
      <c r="C854" s="48"/>
      <c r="D854" s="48"/>
      <c r="E854" s="48"/>
    </row>
    <row r="855" spans="2:5" x14ac:dyDescent="0.2">
      <c r="B855" s="6"/>
      <c r="C855" s="48"/>
      <c r="D855" s="48"/>
      <c r="E855" s="48"/>
    </row>
    <row r="856" spans="2:5" x14ac:dyDescent="0.2">
      <c r="B856" s="6"/>
      <c r="C856" s="48"/>
      <c r="D856" s="48"/>
      <c r="E856" s="48"/>
    </row>
    <row r="857" spans="2:5" x14ac:dyDescent="0.2">
      <c r="B857" s="6"/>
      <c r="C857" s="48"/>
      <c r="D857" s="48"/>
      <c r="E857" s="48"/>
    </row>
    <row r="858" spans="2:5" x14ac:dyDescent="0.2">
      <c r="B858" s="6"/>
      <c r="C858" s="48"/>
      <c r="D858" s="48"/>
      <c r="E858" s="48"/>
    </row>
    <row r="859" spans="2:5" x14ac:dyDescent="0.2">
      <c r="B859" s="6"/>
      <c r="C859" s="48"/>
      <c r="D859" s="48"/>
      <c r="E859" s="48"/>
    </row>
    <row r="860" spans="2:5" x14ac:dyDescent="0.2">
      <c r="B860" s="6"/>
      <c r="C860" s="48"/>
      <c r="D860" s="48"/>
      <c r="E860" s="48"/>
    </row>
    <row r="861" spans="2:5" x14ac:dyDescent="0.2">
      <c r="B861" s="6"/>
      <c r="C861" s="48"/>
      <c r="D861" s="48"/>
      <c r="E861" s="48"/>
    </row>
    <row r="862" spans="2:5" x14ac:dyDescent="0.2">
      <c r="B862" s="6"/>
      <c r="C862" s="48"/>
      <c r="D862" s="48"/>
      <c r="E862" s="48"/>
    </row>
    <row r="863" spans="2:5" x14ac:dyDescent="0.2">
      <c r="B863" s="6"/>
      <c r="C863" s="48"/>
      <c r="D863" s="48"/>
      <c r="E863" s="48"/>
    </row>
    <row r="864" spans="2:5" x14ac:dyDescent="0.2">
      <c r="B864" s="6"/>
      <c r="C864" s="48"/>
      <c r="D864" s="48"/>
      <c r="E864" s="48"/>
    </row>
    <row r="865" spans="2:5" x14ac:dyDescent="0.2">
      <c r="B865" s="6"/>
      <c r="C865" s="48"/>
      <c r="D865" s="48"/>
      <c r="E865" s="48"/>
    </row>
    <row r="866" spans="2:5" x14ac:dyDescent="0.2">
      <c r="B866" s="6"/>
      <c r="C866" s="48"/>
      <c r="D866" s="48"/>
      <c r="E866" s="48"/>
    </row>
    <row r="867" spans="2:5" x14ac:dyDescent="0.2">
      <c r="B867" s="6"/>
      <c r="C867" s="48"/>
      <c r="D867" s="48"/>
      <c r="E867" s="48"/>
    </row>
    <row r="868" spans="2:5" x14ac:dyDescent="0.2">
      <c r="B868" s="6"/>
      <c r="C868" s="48"/>
      <c r="D868" s="48"/>
      <c r="E868" s="48"/>
    </row>
    <row r="869" spans="2:5" x14ac:dyDescent="0.2">
      <c r="B869" s="6"/>
      <c r="C869" s="48"/>
      <c r="D869" s="48"/>
      <c r="E869" s="48"/>
    </row>
    <row r="870" spans="2:5" x14ac:dyDescent="0.2">
      <c r="B870" s="6"/>
      <c r="C870" s="48"/>
      <c r="D870" s="48"/>
      <c r="E870" s="48"/>
    </row>
    <row r="871" spans="2:5" x14ac:dyDescent="0.2">
      <c r="B871" s="6"/>
      <c r="C871" s="48"/>
      <c r="D871" s="48"/>
      <c r="E871" s="48"/>
    </row>
    <row r="872" spans="2:5" x14ac:dyDescent="0.2">
      <c r="B872" s="6"/>
      <c r="C872" s="48"/>
      <c r="D872" s="48"/>
      <c r="E872" s="48"/>
    </row>
    <row r="873" spans="2:5" x14ac:dyDescent="0.2">
      <c r="B873" s="6"/>
      <c r="C873" s="48"/>
      <c r="D873" s="48"/>
      <c r="E873" s="48"/>
    </row>
    <row r="874" spans="2:5" x14ac:dyDescent="0.2">
      <c r="B874" s="6"/>
      <c r="C874" s="48"/>
      <c r="D874" s="48"/>
      <c r="E874" s="48"/>
    </row>
    <row r="875" spans="2:5" x14ac:dyDescent="0.2">
      <c r="B875" s="6"/>
      <c r="C875" s="48"/>
      <c r="D875" s="48"/>
      <c r="E875" s="48"/>
    </row>
    <row r="876" spans="2:5" x14ac:dyDescent="0.2">
      <c r="B876" s="6"/>
      <c r="C876" s="48"/>
      <c r="D876" s="48"/>
      <c r="E876" s="48"/>
    </row>
    <row r="877" spans="2:5" x14ac:dyDescent="0.2">
      <c r="B877" s="6"/>
      <c r="C877" s="48"/>
      <c r="D877" s="48"/>
      <c r="E877" s="48"/>
    </row>
    <row r="878" spans="2:5" x14ac:dyDescent="0.2">
      <c r="B878" s="6"/>
      <c r="C878" s="48"/>
      <c r="D878" s="48"/>
      <c r="E878" s="48"/>
    </row>
    <row r="879" spans="2:5" x14ac:dyDescent="0.2">
      <c r="B879" s="6"/>
      <c r="C879" s="48"/>
      <c r="D879" s="48"/>
      <c r="E879" s="48"/>
    </row>
    <row r="880" spans="2:5" x14ac:dyDescent="0.2">
      <c r="B880" s="6"/>
      <c r="C880" s="48"/>
      <c r="D880" s="48"/>
      <c r="E880" s="48"/>
    </row>
    <row r="881" spans="2:5" x14ac:dyDescent="0.2">
      <c r="B881" s="6"/>
      <c r="C881" s="48"/>
      <c r="D881" s="48"/>
      <c r="E881" s="48"/>
    </row>
    <row r="882" spans="2:5" x14ac:dyDescent="0.2">
      <c r="B882" s="6"/>
      <c r="C882" s="48"/>
      <c r="D882" s="48"/>
      <c r="E882" s="48"/>
    </row>
    <row r="883" spans="2:5" x14ac:dyDescent="0.2">
      <c r="B883" s="6"/>
      <c r="C883" s="48"/>
      <c r="D883" s="48"/>
      <c r="E883" s="48"/>
    </row>
    <row r="884" spans="2:5" x14ac:dyDescent="0.2">
      <c r="B884" s="6"/>
      <c r="C884" s="48"/>
      <c r="D884" s="48"/>
      <c r="E884" s="48"/>
    </row>
    <row r="885" spans="2:5" x14ac:dyDescent="0.2">
      <c r="B885" s="6"/>
      <c r="C885" s="48"/>
      <c r="D885" s="48"/>
      <c r="E885" s="48"/>
    </row>
    <row r="886" spans="2:5" x14ac:dyDescent="0.2">
      <c r="B886" s="6"/>
      <c r="C886" s="48"/>
      <c r="D886" s="48"/>
      <c r="E886" s="48"/>
    </row>
    <row r="887" spans="2:5" x14ac:dyDescent="0.2">
      <c r="B887" s="6"/>
      <c r="C887" s="48"/>
      <c r="D887" s="48"/>
      <c r="E887" s="48"/>
    </row>
    <row r="888" spans="2:5" x14ac:dyDescent="0.2">
      <c r="B888" s="6"/>
      <c r="C888" s="48"/>
      <c r="D888" s="48"/>
      <c r="E888" s="48"/>
    </row>
    <row r="889" spans="2:5" x14ac:dyDescent="0.2">
      <c r="B889" s="6"/>
      <c r="C889" s="48"/>
      <c r="D889" s="48"/>
      <c r="E889" s="48"/>
    </row>
    <row r="890" spans="2:5" x14ac:dyDescent="0.2">
      <c r="B890" s="6"/>
      <c r="C890" s="48"/>
      <c r="D890" s="48"/>
      <c r="E890" s="48"/>
    </row>
    <row r="891" spans="2:5" x14ac:dyDescent="0.2">
      <c r="B891" s="6"/>
      <c r="C891" s="48"/>
      <c r="D891" s="48"/>
      <c r="E891" s="48"/>
    </row>
    <row r="892" spans="2:5" x14ac:dyDescent="0.2">
      <c r="B892" s="6"/>
      <c r="C892" s="48"/>
      <c r="D892" s="48"/>
      <c r="E892" s="48"/>
    </row>
    <row r="893" spans="2:5" x14ac:dyDescent="0.2">
      <c r="B893" s="6"/>
      <c r="C893" s="48"/>
      <c r="D893" s="48"/>
      <c r="E893" s="48"/>
    </row>
    <row r="894" spans="2:5" x14ac:dyDescent="0.2">
      <c r="B894" s="6"/>
      <c r="C894" s="48"/>
      <c r="D894" s="48"/>
      <c r="E894" s="48"/>
    </row>
    <row r="895" spans="2:5" x14ac:dyDescent="0.2">
      <c r="B895" s="6"/>
      <c r="C895" s="48"/>
      <c r="D895" s="48"/>
      <c r="E895" s="48"/>
    </row>
    <row r="896" spans="2:5" x14ac:dyDescent="0.2">
      <c r="B896" s="6"/>
      <c r="C896" s="48"/>
      <c r="D896" s="48"/>
      <c r="E896" s="48"/>
    </row>
    <row r="897" spans="2:5" x14ac:dyDescent="0.2">
      <c r="B897" s="6"/>
      <c r="C897" s="48"/>
      <c r="D897" s="48"/>
      <c r="E897" s="48"/>
    </row>
    <row r="898" spans="2:5" x14ac:dyDescent="0.2">
      <c r="B898" s="6"/>
      <c r="C898" s="48"/>
      <c r="D898" s="48"/>
      <c r="E898" s="48"/>
    </row>
    <row r="899" spans="2:5" x14ac:dyDescent="0.2">
      <c r="B899" s="6"/>
      <c r="C899" s="48"/>
      <c r="D899" s="48"/>
      <c r="E899" s="48"/>
    </row>
    <row r="900" spans="2:5" x14ac:dyDescent="0.2">
      <c r="B900" s="6"/>
      <c r="C900" s="48"/>
      <c r="D900" s="48"/>
      <c r="E900" s="48"/>
    </row>
    <row r="901" spans="2:5" x14ac:dyDescent="0.2">
      <c r="B901" s="6"/>
      <c r="C901" s="48"/>
      <c r="D901" s="48"/>
      <c r="E901" s="48"/>
    </row>
    <row r="902" spans="2:5" x14ac:dyDescent="0.2">
      <c r="B902" s="6"/>
      <c r="C902" s="48"/>
      <c r="D902" s="48"/>
      <c r="E902" s="48"/>
    </row>
    <row r="903" spans="2:5" x14ac:dyDescent="0.2">
      <c r="B903" s="6"/>
      <c r="C903" s="48"/>
      <c r="D903" s="48"/>
      <c r="E903" s="48"/>
    </row>
    <row r="904" spans="2:5" x14ac:dyDescent="0.2">
      <c r="B904" s="6"/>
      <c r="C904" s="48"/>
      <c r="D904" s="48"/>
      <c r="E904" s="48"/>
    </row>
    <row r="905" spans="2:5" x14ac:dyDescent="0.2">
      <c r="B905" s="6"/>
      <c r="C905" s="48"/>
      <c r="D905" s="48"/>
      <c r="E905" s="48"/>
    </row>
    <row r="906" spans="2:5" x14ac:dyDescent="0.2">
      <c r="B906" s="6"/>
      <c r="C906" s="48"/>
      <c r="D906" s="48"/>
      <c r="E906" s="48"/>
    </row>
    <row r="907" spans="2:5" x14ac:dyDescent="0.2">
      <c r="B907" s="6"/>
      <c r="C907" s="48"/>
      <c r="D907" s="48"/>
      <c r="E907" s="48"/>
    </row>
    <row r="908" spans="2:5" x14ac:dyDescent="0.2">
      <c r="B908" s="6"/>
      <c r="C908" s="48"/>
      <c r="D908" s="48"/>
      <c r="E908" s="48"/>
    </row>
    <row r="909" spans="2:5" x14ac:dyDescent="0.2">
      <c r="B909" s="6"/>
      <c r="C909" s="48"/>
      <c r="D909" s="48"/>
      <c r="E909" s="48"/>
    </row>
    <row r="910" spans="2:5" x14ac:dyDescent="0.2">
      <c r="B910" s="6"/>
      <c r="C910" s="48"/>
      <c r="D910" s="48"/>
      <c r="E910" s="48"/>
    </row>
    <row r="911" spans="2:5" x14ac:dyDescent="0.2">
      <c r="B911" s="6"/>
      <c r="C911" s="48"/>
      <c r="D911" s="48"/>
      <c r="E911" s="48"/>
    </row>
    <row r="912" spans="2:5" x14ac:dyDescent="0.2">
      <c r="B912" s="6"/>
      <c r="C912" s="48"/>
      <c r="D912" s="48"/>
      <c r="E912" s="48"/>
    </row>
    <row r="913" spans="2:5" x14ac:dyDescent="0.2">
      <c r="B913" s="6"/>
      <c r="C913" s="48"/>
      <c r="D913" s="48"/>
      <c r="E913" s="48"/>
    </row>
    <row r="914" spans="2:5" x14ac:dyDescent="0.2">
      <c r="B914" s="6"/>
      <c r="C914" s="48"/>
      <c r="D914" s="48"/>
      <c r="E914" s="48"/>
    </row>
    <row r="915" spans="2:5" x14ac:dyDescent="0.2">
      <c r="B915" s="6"/>
      <c r="C915" s="48"/>
      <c r="D915" s="48"/>
      <c r="E915" s="48"/>
    </row>
    <row r="916" spans="2:5" x14ac:dyDescent="0.2">
      <c r="B916" s="6"/>
      <c r="C916" s="48"/>
      <c r="D916" s="48"/>
      <c r="E916" s="48"/>
    </row>
    <row r="917" spans="2:5" x14ac:dyDescent="0.2">
      <c r="B917" s="6"/>
      <c r="C917" s="48"/>
      <c r="D917" s="48"/>
      <c r="E917" s="48"/>
    </row>
    <row r="918" spans="2:5" x14ac:dyDescent="0.2">
      <c r="B918" s="6"/>
      <c r="C918" s="48"/>
      <c r="D918" s="48"/>
      <c r="E918" s="48"/>
    </row>
    <row r="919" spans="2:5" x14ac:dyDescent="0.2">
      <c r="B919" s="6"/>
      <c r="C919" s="48"/>
      <c r="D919" s="48"/>
      <c r="E919" s="48"/>
    </row>
    <row r="920" spans="2:5" x14ac:dyDescent="0.2">
      <c r="B920" s="6"/>
      <c r="C920" s="48"/>
      <c r="D920" s="48"/>
      <c r="E920" s="48"/>
    </row>
    <row r="921" spans="2:5" x14ac:dyDescent="0.2">
      <c r="B921" s="6"/>
      <c r="C921" s="48"/>
      <c r="D921" s="48"/>
      <c r="E921" s="48"/>
    </row>
    <row r="922" spans="2:5" x14ac:dyDescent="0.2">
      <c r="B922" s="6"/>
      <c r="C922" s="48"/>
      <c r="D922" s="48"/>
      <c r="E922" s="48"/>
    </row>
    <row r="923" spans="2:5" x14ac:dyDescent="0.2">
      <c r="B923" s="6"/>
      <c r="C923" s="48"/>
      <c r="D923" s="48"/>
      <c r="E923" s="48"/>
    </row>
    <row r="924" spans="2:5" x14ac:dyDescent="0.2">
      <c r="B924" s="6"/>
      <c r="C924" s="48"/>
      <c r="D924" s="48"/>
      <c r="E924" s="48"/>
    </row>
    <row r="925" spans="2:5" x14ac:dyDescent="0.2">
      <c r="B925" s="6"/>
      <c r="C925" s="48"/>
      <c r="D925" s="48"/>
      <c r="E925" s="48"/>
    </row>
    <row r="926" spans="2:5" x14ac:dyDescent="0.2">
      <c r="B926" s="6"/>
      <c r="C926" s="48"/>
      <c r="D926" s="48"/>
      <c r="E926" s="48"/>
    </row>
    <row r="927" spans="2:5" x14ac:dyDescent="0.2">
      <c r="B927" s="6"/>
      <c r="C927" s="48"/>
      <c r="D927" s="48"/>
      <c r="E927" s="48"/>
    </row>
    <row r="928" spans="2:5" x14ac:dyDescent="0.2">
      <c r="B928" s="6"/>
      <c r="C928" s="48"/>
      <c r="D928" s="48"/>
      <c r="E928" s="48"/>
    </row>
    <row r="929" spans="2:5" x14ac:dyDescent="0.2">
      <c r="B929" s="6"/>
      <c r="C929" s="48"/>
      <c r="D929" s="48"/>
      <c r="E929" s="48"/>
    </row>
    <row r="930" spans="2:5" x14ac:dyDescent="0.2">
      <c r="B930" s="6"/>
      <c r="C930" s="48"/>
      <c r="D930" s="48"/>
      <c r="E930" s="48"/>
    </row>
    <row r="931" spans="2:5" x14ac:dyDescent="0.2">
      <c r="B931" s="6"/>
      <c r="C931" s="48"/>
      <c r="D931" s="48"/>
      <c r="E931" s="48"/>
    </row>
    <row r="932" spans="2:5" x14ac:dyDescent="0.2">
      <c r="B932" s="6"/>
      <c r="C932" s="48"/>
      <c r="D932" s="48"/>
      <c r="E932" s="48"/>
    </row>
    <row r="933" spans="2:5" x14ac:dyDescent="0.2">
      <c r="B933" s="6"/>
      <c r="C933" s="48"/>
      <c r="D933" s="48"/>
      <c r="E933" s="48"/>
    </row>
    <row r="934" spans="2:5" x14ac:dyDescent="0.2">
      <c r="B934" s="6"/>
      <c r="C934" s="48"/>
      <c r="D934" s="48"/>
      <c r="E934" s="48"/>
    </row>
    <row r="935" spans="2:5" x14ac:dyDescent="0.2">
      <c r="B935" s="6"/>
      <c r="C935" s="48"/>
      <c r="D935" s="48"/>
      <c r="E935" s="48"/>
    </row>
    <row r="936" spans="2:5" x14ac:dyDescent="0.2">
      <c r="B936" s="6"/>
      <c r="C936" s="48"/>
      <c r="D936" s="48"/>
      <c r="E936" s="48"/>
    </row>
    <row r="937" spans="2:5" x14ac:dyDescent="0.2">
      <c r="B937" s="6"/>
      <c r="C937" s="48"/>
      <c r="D937" s="48"/>
      <c r="E937" s="48"/>
    </row>
    <row r="938" spans="2:5" x14ac:dyDescent="0.2">
      <c r="B938" s="6"/>
      <c r="C938" s="48"/>
      <c r="D938" s="48"/>
      <c r="E938" s="48"/>
    </row>
    <row r="939" spans="2:5" x14ac:dyDescent="0.2">
      <c r="B939" s="6"/>
      <c r="C939" s="48"/>
      <c r="D939" s="48"/>
      <c r="E939" s="48"/>
    </row>
    <row r="940" spans="2:5" x14ac:dyDescent="0.2">
      <c r="B940" s="6"/>
      <c r="C940" s="48"/>
      <c r="D940" s="48"/>
      <c r="E940" s="48"/>
    </row>
    <row r="941" spans="2:5" x14ac:dyDescent="0.2">
      <c r="B941" s="6"/>
      <c r="C941" s="48"/>
      <c r="D941" s="48"/>
      <c r="E941" s="48"/>
    </row>
    <row r="942" spans="2:5" x14ac:dyDescent="0.2">
      <c r="B942" s="6"/>
      <c r="C942" s="48"/>
      <c r="D942" s="48"/>
      <c r="E942" s="48"/>
    </row>
    <row r="943" spans="2:5" x14ac:dyDescent="0.2">
      <c r="B943" s="6"/>
      <c r="C943" s="48"/>
      <c r="D943" s="48"/>
      <c r="E943" s="48"/>
    </row>
    <row r="944" spans="2:5" x14ac:dyDescent="0.2">
      <c r="B944" s="6"/>
      <c r="C944" s="48"/>
      <c r="D944" s="48"/>
      <c r="E944" s="48"/>
    </row>
    <row r="945" spans="2:5" x14ac:dyDescent="0.2">
      <c r="B945" s="6"/>
      <c r="C945" s="48"/>
      <c r="D945" s="48"/>
      <c r="E945" s="48"/>
    </row>
    <row r="946" spans="2:5" x14ac:dyDescent="0.2">
      <c r="B946" s="6"/>
      <c r="C946" s="48"/>
      <c r="D946" s="48"/>
      <c r="E946" s="48"/>
    </row>
    <row r="947" spans="2:5" x14ac:dyDescent="0.2">
      <c r="B947" s="6"/>
      <c r="C947" s="48"/>
      <c r="D947" s="48"/>
      <c r="E947" s="48"/>
    </row>
    <row r="948" spans="2:5" x14ac:dyDescent="0.2">
      <c r="B948" s="6"/>
      <c r="C948" s="48"/>
      <c r="D948" s="48"/>
      <c r="E948" s="48"/>
    </row>
    <row r="949" spans="2:5" x14ac:dyDescent="0.2">
      <c r="B949" s="6"/>
      <c r="C949" s="48"/>
      <c r="D949" s="48"/>
      <c r="E949" s="48"/>
    </row>
    <row r="950" spans="2:5" x14ac:dyDescent="0.2">
      <c r="B950" s="6"/>
      <c r="C950" s="48"/>
      <c r="D950" s="48"/>
      <c r="E950" s="48"/>
    </row>
    <row r="951" spans="2:5" x14ac:dyDescent="0.2">
      <c r="B951" s="6"/>
      <c r="C951" s="48"/>
      <c r="D951" s="48"/>
      <c r="E951" s="48"/>
    </row>
    <row r="952" spans="2:5" x14ac:dyDescent="0.2">
      <c r="B952" s="6"/>
      <c r="C952" s="48"/>
      <c r="D952" s="48"/>
      <c r="E952" s="48"/>
    </row>
    <row r="953" spans="2:5" x14ac:dyDescent="0.2">
      <c r="B953" s="6"/>
      <c r="C953" s="48"/>
      <c r="D953" s="48"/>
      <c r="E953" s="48"/>
    </row>
    <row r="954" spans="2:5" x14ac:dyDescent="0.2">
      <c r="B954" s="6"/>
      <c r="C954" s="48"/>
      <c r="D954" s="48"/>
      <c r="E954" s="48"/>
    </row>
    <row r="955" spans="2:5" x14ac:dyDescent="0.2">
      <c r="B955" s="6"/>
      <c r="C955" s="48"/>
      <c r="D955" s="48"/>
      <c r="E955" s="48"/>
    </row>
    <row r="956" spans="2:5" x14ac:dyDescent="0.2">
      <c r="B956" s="6"/>
      <c r="C956" s="48"/>
      <c r="D956" s="48"/>
      <c r="E956" s="48"/>
    </row>
    <row r="957" spans="2:5" x14ac:dyDescent="0.2">
      <c r="B957" s="6"/>
      <c r="C957" s="48"/>
      <c r="D957" s="48"/>
      <c r="E957" s="48"/>
    </row>
    <row r="958" spans="2:5" x14ac:dyDescent="0.2">
      <c r="B958" s="6"/>
      <c r="C958" s="48"/>
      <c r="D958" s="48"/>
      <c r="E958" s="48"/>
    </row>
    <row r="959" spans="2:5" x14ac:dyDescent="0.2">
      <c r="B959" s="6"/>
      <c r="C959" s="48"/>
      <c r="D959" s="48"/>
      <c r="E959" s="48"/>
    </row>
    <row r="960" spans="2:5" x14ac:dyDescent="0.2">
      <c r="B960" s="6"/>
      <c r="C960" s="48"/>
      <c r="D960" s="48"/>
      <c r="E960" s="48"/>
    </row>
    <row r="961" spans="2:5" x14ac:dyDescent="0.2">
      <c r="B961" s="6"/>
      <c r="C961" s="48"/>
      <c r="D961" s="48"/>
      <c r="E961" s="48"/>
    </row>
    <row r="962" spans="2:5" x14ac:dyDescent="0.2">
      <c r="B962" s="6"/>
      <c r="C962" s="48"/>
      <c r="D962" s="48"/>
      <c r="E962" s="48"/>
    </row>
    <row r="963" spans="2:5" x14ac:dyDescent="0.2">
      <c r="B963" s="6"/>
      <c r="C963" s="48"/>
      <c r="D963" s="48"/>
      <c r="E963" s="48"/>
    </row>
    <row r="964" spans="2:5" x14ac:dyDescent="0.2">
      <c r="B964" s="6"/>
      <c r="C964" s="48"/>
      <c r="D964" s="48"/>
      <c r="E964" s="48"/>
    </row>
    <row r="965" spans="2:5" x14ac:dyDescent="0.2">
      <c r="B965" s="6"/>
      <c r="C965" s="48"/>
      <c r="D965" s="48"/>
      <c r="E965" s="48"/>
    </row>
    <row r="966" spans="2:5" x14ac:dyDescent="0.2">
      <c r="B966" s="6"/>
      <c r="C966" s="48"/>
      <c r="D966" s="48"/>
      <c r="E966" s="48"/>
    </row>
    <row r="967" spans="2:5" x14ac:dyDescent="0.2">
      <c r="B967" s="6"/>
      <c r="C967" s="48"/>
      <c r="D967" s="48"/>
      <c r="E967" s="48"/>
    </row>
    <row r="968" spans="2:5" x14ac:dyDescent="0.2">
      <c r="B968" s="6"/>
      <c r="C968" s="48"/>
      <c r="D968" s="48"/>
      <c r="E968" s="48"/>
    </row>
    <row r="969" spans="2:5" x14ac:dyDescent="0.2">
      <c r="B969" s="6"/>
      <c r="C969" s="48"/>
      <c r="D969" s="48"/>
      <c r="E969" s="48"/>
    </row>
    <row r="970" spans="2:5" x14ac:dyDescent="0.2">
      <c r="B970" s="6"/>
      <c r="C970" s="48"/>
      <c r="D970" s="48"/>
      <c r="E970" s="48"/>
    </row>
    <row r="971" spans="2:5" x14ac:dyDescent="0.2">
      <c r="B971" s="6"/>
      <c r="C971" s="48"/>
      <c r="D971" s="48"/>
      <c r="E971" s="48"/>
    </row>
    <row r="972" spans="2:5" x14ac:dyDescent="0.2">
      <c r="B972" s="6"/>
      <c r="C972" s="48"/>
      <c r="D972" s="48"/>
      <c r="E972" s="48"/>
    </row>
    <row r="973" spans="2:5" x14ac:dyDescent="0.2">
      <c r="B973" s="6"/>
      <c r="C973" s="48"/>
      <c r="D973" s="48"/>
      <c r="E973" s="48"/>
    </row>
    <row r="974" spans="2:5" x14ac:dyDescent="0.2">
      <c r="B974" s="6"/>
      <c r="C974" s="48"/>
      <c r="D974" s="48"/>
      <c r="E974" s="48"/>
    </row>
    <row r="975" spans="2:5" x14ac:dyDescent="0.2">
      <c r="B975" s="6"/>
      <c r="C975" s="48"/>
      <c r="D975" s="48"/>
      <c r="E975" s="48"/>
    </row>
    <row r="976" spans="2:5" x14ac:dyDescent="0.2">
      <c r="B976" s="6"/>
      <c r="C976" s="48"/>
      <c r="D976" s="48"/>
      <c r="E976" s="48"/>
    </row>
    <row r="977" spans="2:5" x14ac:dyDescent="0.2">
      <c r="B977" s="6"/>
      <c r="C977" s="48"/>
      <c r="D977" s="48"/>
      <c r="E977" s="48"/>
    </row>
    <row r="978" spans="2:5" x14ac:dyDescent="0.2">
      <c r="B978" s="6"/>
      <c r="C978" s="48"/>
      <c r="D978" s="48"/>
      <c r="E978" s="48"/>
    </row>
    <row r="979" spans="2:5" x14ac:dyDescent="0.2">
      <c r="B979" s="6"/>
      <c r="C979" s="48"/>
      <c r="D979" s="48"/>
      <c r="E979" s="48"/>
    </row>
    <row r="980" spans="2:5" x14ac:dyDescent="0.2">
      <c r="B980" s="6"/>
      <c r="C980" s="48"/>
      <c r="D980" s="48"/>
      <c r="E980" s="48"/>
    </row>
    <row r="981" spans="2:5" x14ac:dyDescent="0.2">
      <c r="B981" s="6"/>
      <c r="C981" s="48"/>
      <c r="D981" s="48"/>
      <c r="E981" s="48"/>
    </row>
    <row r="982" spans="2:5" x14ac:dyDescent="0.2">
      <c r="B982" s="6"/>
      <c r="C982" s="48"/>
      <c r="D982" s="48"/>
      <c r="E982" s="48"/>
    </row>
    <row r="983" spans="2:5" x14ac:dyDescent="0.2">
      <c r="B983" s="6"/>
      <c r="C983" s="48"/>
      <c r="D983" s="48"/>
      <c r="E983" s="48"/>
    </row>
    <row r="984" spans="2:5" x14ac:dyDescent="0.2">
      <c r="B984" s="6"/>
      <c r="C984" s="48"/>
      <c r="D984" s="48"/>
      <c r="E984" s="48"/>
    </row>
    <row r="985" spans="2:5" x14ac:dyDescent="0.2">
      <c r="B985" s="6"/>
      <c r="C985" s="48"/>
      <c r="D985" s="48"/>
      <c r="E985" s="48"/>
    </row>
    <row r="986" spans="2:5" x14ac:dyDescent="0.2">
      <c r="B986" s="6"/>
      <c r="C986" s="48"/>
      <c r="D986" s="48"/>
      <c r="E986" s="48"/>
    </row>
    <row r="987" spans="2:5" x14ac:dyDescent="0.2">
      <c r="B987" s="6"/>
      <c r="C987" s="48"/>
      <c r="D987" s="48"/>
      <c r="E987" s="48"/>
    </row>
    <row r="988" spans="2:5" x14ac:dyDescent="0.2">
      <c r="B988" s="6"/>
      <c r="C988" s="48"/>
      <c r="D988" s="48"/>
      <c r="E988" s="48"/>
    </row>
    <row r="989" spans="2:5" x14ac:dyDescent="0.2">
      <c r="B989" s="6"/>
      <c r="C989" s="48"/>
      <c r="D989" s="48"/>
      <c r="E989" s="48"/>
    </row>
    <row r="990" spans="2:5" x14ac:dyDescent="0.2">
      <c r="B990" s="6"/>
      <c r="C990" s="48"/>
      <c r="D990" s="48"/>
      <c r="E990" s="48"/>
    </row>
    <row r="991" spans="2:5" x14ac:dyDescent="0.2">
      <c r="B991" s="6"/>
      <c r="C991" s="48"/>
      <c r="D991" s="48"/>
      <c r="E991" s="48"/>
    </row>
    <row r="992" spans="2:5" x14ac:dyDescent="0.2">
      <c r="B992" s="6"/>
      <c r="C992" s="48"/>
      <c r="D992" s="48"/>
      <c r="E992" s="48"/>
    </row>
    <row r="993" spans="2:5" x14ac:dyDescent="0.2">
      <c r="B993" s="6"/>
      <c r="C993" s="48"/>
      <c r="D993" s="48"/>
      <c r="E993" s="48"/>
    </row>
    <row r="994" spans="2:5" x14ac:dyDescent="0.2">
      <c r="B994" s="6"/>
      <c r="C994" s="48"/>
      <c r="D994" s="48"/>
      <c r="E994" s="48"/>
    </row>
    <row r="995" spans="2:5" x14ac:dyDescent="0.2">
      <c r="B995" s="6"/>
      <c r="C995" s="48"/>
      <c r="D995" s="48"/>
      <c r="E995" s="48"/>
    </row>
    <row r="996" spans="2:5" x14ac:dyDescent="0.2">
      <c r="B996" s="6"/>
      <c r="C996" s="48"/>
      <c r="D996" s="48"/>
      <c r="E996" s="48"/>
    </row>
    <row r="997" spans="2:5" x14ac:dyDescent="0.2">
      <c r="B997" s="6"/>
      <c r="C997" s="48"/>
      <c r="D997" s="48"/>
      <c r="E997" s="48"/>
    </row>
    <row r="998" spans="2:5" x14ac:dyDescent="0.2">
      <c r="B998" s="6"/>
      <c r="C998" s="48"/>
      <c r="D998" s="48"/>
      <c r="E998" s="48"/>
    </row>
    <row r="999" spans="2:5" x14ac:dyDescent="0.2">
      <c r="B999" s="6"/>
      <c r="C999" s="48"/>
      <c r="D999" s="48"/>
      <c r="E999" s="48"/>
    </row>
    <row r="1000" spans="2:5" x14ac:dyDescent="0.2">
      <c r="B1000" s="6"/>
      <c r="C1000" s="48"/>
      <c r="D1000" s="48"/>
      <c r="E1000" s="48"/>
    </row>
    <row r="1001" spans="2:5" x14ac:dyDescent="0.2">
      <c r="B1001" s="6"/>
      <c r="C1001" s="48"/>
      <c r="D1001" s="48"/>
      <c r="E1001" s="48"/>
    </row>
    <row r="1002" spans="2:5" x14ac:dyDescent="0.2">
      <c r="B1002" s="6"/>
      <c r="C1002" s="48"/>
      <c r="D1002" s="48"/>
      <c r="E1002" s="48"/>
    </row>
    <row r="1003" spans="2:5" x14ac:dyDescent="0.2">
      <c r="B1003" s="6"/>
      <c r="C1003" s="48"/>
      <c r="D1003" s="48"/>
      <c r="E1003" s="48"/>
    </row>
    <row r="1004" spans="2:5" x14ac:dyDescent="0.2">
      <c r="B1004" s="6"/>
      <c r="C1004" s="48"/>
      <c r="D1004" s="48"/>
      <c r="E1004" s="48"/>
    </row>
    <row r="1005" spans="2:5" x14ac:dyDescent="0.2">
      <c r="B1005" s="6"/>
      <c r="C1005" s="48"/>
      <c r="D1005" s="48"/>
      <c r="E1005" s="48"/>
    </row>
    <row r="1006" spans="2:5" x14ac:dyDescent="0.2">
      <c r="B1006" s="6"/>
      <c r="C1006" s="48"/>
      <c r="D1006" s="48"/>
      <c r="E1006" s="48"/>
    </row>
    <row r="1007" spans="2:5" x14ac:dyDescent="0.2">
      <c r="B1007" s="6"/>
      <c r="C1007" s="48"/>
      <c r="D1007" s="48"/>
      <c r="E1007" s="48"/>
    </row>
    <row r="1008" spans="2:5" x14ac:dyDescent="0.2">
      <c r="B1008" s="6"/>
      <c r="C1008" s="48"/>
      <c r="D1008" s="48"/>
      <c r="E1008" s="48"/>
    </row>
    <row r="1009" spans="2:5" x14ac:dyDescent="0.2">
      <c r="B1009" s="6"/>
      <c r="C1009" s="48"/>
      <c r="D1009" s="48"/>
      <c r="E1009" s="48"/>
    </row>
    <row r="1010" spans="2:5" x14ac:dyDescent="0.2">
      <c r="B1010" s="6"/>
      <c r="C1010" s="48"/>
      <c r="D1010" s="48"/>
      <c r="E1010" s="48"/>
    </row>
    <row r="1011" spans="2:5" x14ac:dyDescent="0.2">
      <c r="B1011" s="6"/>
      <c r="C1011" s="48"/>
      <c r="D1011" s="48"/>
      <c r="E1011" s="48"/>
    </row>
    <row r="1012" spans="2:5" x14ac:dyDescent="0.2">
      <c r="B1012" s="6"/>
      <c r="C1012" s="48"/>
      <c r="D1012" s="48"/>
      <c r="E1012" s="48"/>
    </row>
    <row r="1013" spans="2:5" x14ac:dyDescent="0.2">
      <c r="B1013" s="6"/>
      <c r="C1013" s="48"/>
      <c r="D1013" s="48"/>
      <c r="E1013" s="48"/>
    </row>
    <row r="1014" spans="2:5" x14ac:dyDescent="0.2">
      <c r="B1014" s="6"/>
      <c r="C1014" s="48"/>
      <c r="D1014" s="48"/>
      <c r="E1014" s="48"/>
    </row>
    <row r="1015" spans="2:5" x14ac:dyDescent="0.2">
      <c r="B1015" s="6"/>
      <c r="C1015" s="48"/>
      <c r="D1015" s="48"/>
      <c r="E1015" s="48"/>
    </row>
    <row r="1016" spans="2:5" x14ac:dyDescent="0.2">
      <c r="B1016" s="6"/>
      <c r="C1016" s="48"/>
      <c r="D1016" s="48"/>
      <c r="E1016" s="48"/>
    </row>
    <row r="1017" spans="2:5" x14ac:dyDescent="0.2">
      <c r="B1017" s="6"/>
      <c r="C1017" s="48"/>
      <c r="D1017" s="48"/>
      <c r="E1017" s="48"/>
    </row>
    <row r="1018" spans="2:5" x14ac:dyDescent="0.2">
      <c r="B1018" s="6"/>
      <c r="C1018" s="48"/>
      <c r="D1018" s="48"/>
      <c r="E1018" s="48"/>
    </row>
    <row r="1019" spans="2:5" x14ac:dyDescent="0.2">
      <c r="B1019" s="6"/>
      <c r="C1019" s="48"/>
      <c r="D1019" s="48"/>
      <c r="E1019" s="48"/>
    </row>
    <row r="1020" spans="2:5" x14ac:dyDescent="0.2">
      <c r="B1020" s="6"/>
      <c r="C1020" s="48"/>
      <c r="D1020" s="48"/>
      <c r="E1020" s="48"/>
    </row>
    <row r="1021" spans="2:5" x14ac:dyDescent="0.2">
      <c r="B1021" s="6"/>
      <c r="C1021" s="48"/>
      <c r="D1021" s="48"/>
      <c r="E1021" s="48"/>
    </row>
    <row r="1022" spans="2:5" x14ac:dyDescent="0.2">
      <c r="B1022" s="6"/>
      <c r="C1022" s="48"/>
      <c r="D1022" s="48"/>
      <c r="E1022" s="48"/>
    </row>
    <row r="1023" spans="2:5" x14ac:dyDescent="0.2">
      <c r="B1023" s="6"/>
      <c r="C1023" s="48"/>
      <c r="D1023" s="48"/>
      <c r="E1023" s="48"/>
    </row>
    <row r="1024" spans="2:5" x14ac:dyDescent="0.2">
      <c r="B1024" s="6"/>
      <c r="C1024" s="48"/>
      <c r="D1024" s="48"/>
      <c r="E1024" s="48"/>
    </row>
    <row r="1025" spans="2:5" x14ac:dyDescent="0.2">
      <c r="B1025" s="6"/>
      <c r="C1025" s="48"/>
      <c r="D1025" s="48"/>
      <c r="E1025" s="48"/>
    </row>
    <row r="1026" spans="2:5" x14ac:dyDescent="0.2">
      <c r="B1026" s="6"/>
      <c r="C1026" s="48"/>
      <c r="D1026" s="48"/>
      <c r="E1026" s="48"/>
    </row>
    <row r="1027" spans="2:5" x14ac:dyDescent="0.2">
      <c r="B1027" s="6"/>
      <c r="C1027" s="48"/>
      <c r="D1027" s="48"/>
      <c r="E1027" s="48"/>
    </row>
    <row r="1028" spans="2:5" x14ac:dyDescent="0.2">
      <c r="B1028" s="6"/>
      <c r="C1028" s="48"/>
      <c r="D1028" s="48"/>
      <c r="E1028" s="48"/>
    </row>
    <row r="1029" spans="2:5" x14ac:dyDescent="0.2">
      <c r="B1029" s="6"/>
      <c r="C1029" s="48"/>
      <c r="D1029" s="48"/>
      <c r="E1029" s="48"/>
    </row>
    <row r="1030" spans="2:5" x14ac:dyDescent="0.2">
      <c r="B1030" s="6"/>
      <c r="C1030" s="48"/>
      <c r="D1030" s="48"/>
      <c r="E1030" s="48"/>
    </row>
    <row r="1031" spans="2:5" x14ac:dyDescent="0.2">
      <c r="B1031" s="6"/>
      <c r="C1031" s="48"/>
      <c r="D1031" s="48"/>
      <c r="E1031" s="48"/>
    </row>
    <row r="1032" spans="2:5" x14ac:dyDescent="0.2">
      <c r="B1032" s="6"/>
      <c r="C1032" s="48"/>
      <c r="D1032" s="48"/>
      <c r="E1032" s="48"/>
    </row>
    <row r="1033" spans="2:5" x14ac:dyDescent="0.2">
      <c r="B1033" s="6"/>
      <c r="C1033" s="48"/>
      <c r="D1033" s="48"/>
      <c r="E1033" s="48"/>
    </row>
    <row r="1034" spans="2:5" x14ac:dyDescent="0.2">
      <c r="B1034" s="6"/>
      <c r="C1034" s="48"/>
      <c r="D1034" s="48"/>
      <c r="E1034" s="48"/>
    </row>
    <row r="1035" spans="2:5" x14ac:dyDescent="0.2">
      <c r="B1035" s="6"/>
      <c r="C1035" s="48"/>
      <c r="D1035" s="48"/>
      <c r="E1035" s="48"/>
    </row>
    <row r="1036" spans="2:5" x14ac:dyDescent="0.2">
      <c r="B1036" s="6"/>
      <c r="C1036" s="48"/>
      <c r="D1036" s="48"/>
      <c r="E1036" s="48"/>
    </row>
    <row r="1037" spans="2:5" x14ac:dyDescent="0.2">
      <c r="B1037" s="6"/>
      <c r="C1037" s="48"/>
      <c r="D1037" s="48"/>
      <c r="E1037" s="48"/>
    </row>
    <row r="1038" spans="2:5" x14ac:dyDescent="0.2">
      <c r="B1038" s="6"/>
      <c r="C1038" s="48"/>
      <c r="D1038" s="48"/>
      <c r="E1038" s="48"/>
    </row>
    <row r="1039" spans="2:5" x14ac:dyDescent="0.2">
      <c r="B1039" s="6"/>
      <c r="C1039" s="48"/>
      <c r="D1039" s="48"/>
      <c r="E1039" s="48"/>
    </row>
    <row r="1040" spans="2:5" x14ac:dyDescent="0.2">
      <c r="B1040" s="6"/>
      <c r="C1040" s="48"/>
      <c r="D1040" s="48"/>
      <c r="E1040" s="48"/>
    </row>
    <row r="1041" spans="2:5" x14ac:dyDescent="0.2">
      <c r="B1041" s="6"/>
      <c r="C1041" s="48"/>
      <c r="D1041" s="48"/>
      <c r="E1041" s="48"/>
    </row>
    <row r="1042" spans="2:5" x14ac:dyDescent="0.2">
      <c r="B1042" s="6"/>
      <c r="C1042" s="48"/>
      <c r="D1042" s="48"/>
      <c r="E1042" s="48"/>
    </row>
    <row r="1043" spans="2:5" x14ac:dyDescent="0.2">
      <c r="B1043" s="6"/>
      <c r="C1043" s="48"/>
      <c r="D1043" s="48"/>
      <c r="E1043" s="48"/>
    </row>
    <row r="1044" spans="2:5" x14ac:dyDescent="0.2">
      <c r="B1044" s="6"/>
      <c r="C1044" s="48"/>
      <c r="D1044" s="48"/>
      <c r="E1044" s="48"/>
    </row>
    <row r="1045" spans="2:5" x14ac:dyDescent="0.2">
      <c r="B1045" s="6"/>
      <c r="C1045" s="48"/>
      <c r="D1045" s="48"/>
      <c r="E1045" s="48"/>
    </row>
    <row r="1046" spans="2:5" x14ac:dyDescent="0.2">
      <c r="B1046" s="6"/>
      <c r="C1046" s="48"/>
      <c r="D1046" s="48"/>
      <c r="E1046" s="48"/>
    </row>
    <row r="1047" spans="2:5" x14ac:dyDescent="0.2">
      <c r="B1047" s="6"/>
      <c r="C1047" s="48"/>
      <c r="D1047" s="48"/>
      <c r="E1047" s="48"/>
    </row>
    <row r="1048" spans="2:5" x14ac:dyDescent="0.2">
      <c r="B1048" s="6"/>
      <c r="C1048" s="48"/>
      <c r="D1048" s="48"/>
      <c r="E1048" s="48"/>
    </row>
    <row r="1049" spans="2:5" x14ac:dyDescent="0.2">
      <c r="B1049" s="6"/>
      <c r="C1049" s="48"/>
      <c r="D1049" s="48"/>
      <c r="E1049" s="48"/>
    </row>
    <row r="1050" spans="2:5" x14ac:dyDescent="0.2">
      <c r="B1050" s="6"/>
      <c r="C1050" s="48"/>
      <c r="D1050" s="48"/>
      <c r="E1050" s="48"/>
    </row>
    <row r="1051" spans="2:5" x14ac:dyDescent="0.2">
      <c r="B1051" s="6"/>
      <c r="C1051" s="48"/>
      <c r="D1051" s="48"/>
      <c r="E1051" s="48"/>
    </row>
    <row r="1052" spans="2:5" x14ac:dyDescent="0.2">
      <c r="B1052" s="6"/>
      <c r="C1052" s="48"/>
      <c r="D1052" s="48"/>
      <c r="E1052" s="48"/>
    </row>
    <row r="1053" spans="2:5" x14ac:dyDescent="0.2">
      <c r="B1053" s="6"/>
      <c r="C1053" s="48"/>
      <c r="D1053" s="48"/>
      <c r="E1053" s="48"/>
    </row>
    <row r="1054" spans="2:5" x14ac:dyDescent="0.2">
      <c r="B1054" s="6"/>
      <c r="C1054" s="48"/>
      <c r="D1054" s="48"/>
      <c r="E1054" s="48"/>
    </row>
    <row r="1055" spans="2:5" x14ac:dyDescent="0.2">
      <c r="B1055" s="6"/>
      <c r="C1055" s="48"/>
      <c r="D1055" s="48"/>
      <c r="E1055" s="48"/>
    </row>
    <row r="1056" spans="2:5" x14ac:dyDescent="0.2">
      <c r="B1056" s="6"/>
      <c r="C1056" s="48"/>
      <c r="D1056" s="48"/>
      <c r="E1056" s="48"/>
    </row>
    <row r="1057" spans="2:5" x14ac:dyDescent="0.2">
      <c r="B1057" s="6"/>
      <c r="C1057" s="48"/>
      <c r="D1057" s="48"/>
      <c r="E1057" s="48"/>
    </row>
    <row r="1058" spans="2:5" x14ac:dyDescent="0.2">
      <c r="B1058" s="6"/>
      <c r="C1058" s="48"/>
      <c r="D1058" s="48"/>
      <c r="E1058" s="48"/>
    </row>
    <row r="1059" spans="2:5" x14ac:dyDescent="0.2">
      <c r="B1059" s="6"/>
      <c r="C1059" s="48"/>
      <c r="D1059" s="48"/>
      <c r="E1059" s="48"/>
    </row>
    <row r="1060" spans="2:5" x14ac:dyDescent="0.2">
      <c r="B1060" s="6"/>
      <c r="C1060" s="48"/>
      <c r="D1060" s="48"/>
      <c r="E1060" s="48"/>
    </row>
    <row r="1061" spans="2:5" x14ac:dyDescent="0.2">
      <c r="B1061" s="6"/>
      <c r="C1061" s="48"/>
      <c r="D1061" s="48"/>
      <c r="E1061" s="48"/>
    </row>
    <row r="1062" spans="2:5" x14ac:dyDescent="0.2">
      <c r="B1062" s="6"/>
      <c r="C1062" s="48"/>
      <c r="D1062" s="48"/>
      <c r="E1062" s="48"/>
    </row>
    <row r="1063" spans="2:5" x14ac:dyDescent="0.2">
      <c r="B1063" s="6"/>
      <c r="C1063" s="48"/>
      <c r="D1063" s="48"/>
      <c r="E1063" s="48"/>
    </row>
    <row r="1064" spans="2:5" x14ac:dyDescent="0.2">
      <c r="B1064" s="6"/>
      <c r="C1064" s="48"/>
      <c r="D1064" s="48"/>
      <c r="E1064" s="48"/>
    </row>
    <row r="1065" spans="2:5" x14ac:dyDescent="0.2">
      <c r="B1065" s="6"/>
      <c r="C1065" s="48"/>
      <c r="D1065" s="48"/>
      <c r="E1065" s="48"/>
    </row>
    <row r="1066" spans="2:5" x14ac:dyDescent="0.2">
      <c r="B1066" s="6"/>
      <c r="C1066" s="48"/>
      <c r="D1066" s="48"/>
      <c r="E1066" s="48"/>
    </row>
    <row r="1067" spans="2:5" x14ac:dyDescent="0.2">
      <c r="B1067" s="6"/>
      <c r="C1067" s="48"/>
      <c r="D1067" s="48"/>
      <c r="E1067" s="48"/>
    </row>
    <row r="1068" spans="2:5" x14ac:dyDescent="0.2">
      <c r="B1068" s="6"/>
      <c r="C1068" s="48"/>
      <c r="D1068" s="48"/>
      <c r="E1068" s="48"/>
    </row>
    <row r="1069" spans="2:5" x14ac:dyDescent="0.2">
      <c r="B1069" s="6"/>
      <c r="C1069" s="48"/>
      <c r="D1069" s="48"/>
      <c r="E1069" s="48"/>
    </row>
    <row r="1070" spans="2:5" x14ac:dyDescent="0.2">
      <c r="B1070" s="6"/>
      <c r="C1070" s="48"/>
      <c r="D1070" s="48"/>
      <c r="E1070" s="48"/>
    </row>
    <row r="1071" spans="2:5" x14ac:dyDescent="0.2">
      <c r="B1071" s="6"/>
      <c r="C1071" s="48"/>
      <c r="D1071" s="48"/>
      <c r="E1071" s="48"/>
    </row>
    <row r="1072" spans="2:5" x14ac:dyDescent="0.2">
      <c r="B1072" s="6"/>
      <c r="C1072" s="48"/>
      <c r="D1072" s="48"/>
      <c r="E1072" s="48"/>
    </row>
    <row r="1073" spans="2:5" x14ac:dyDescent="0.2">
      <c r="B1073" s="6"/>
      <c r="C1073" s="48"/>
      <c r="D1073" s="48"/>
      <c r="E1073" s="48"/>
    </row>
    <row r="1074" spans="2:5" x14ac:dyDescent="0.2">
      <c r="B1074" s="6"/>
      <c r="C1074" s="48"/>
      <c r="D1074" s="48"/>
      <c r="E1074" s="48"/>
    </row>
    <row r="1075" spans="2:5" x14ac:dyDescent="0.2">
      <c r="B1075" s="6"/>
      <c r="C1075" s="48"/>
      <c r="D1075" s="48"/>
      <c r="E1075" s="48"/>
    </row>
    <row r="1076" spans="2:5" x14ac:dyDescent="0.2">
      <c r="B1076" s="6"/>
      <c r="C1076" s="48"/>
      <c r="D1076" s="48"/>
      <c r="E1076" s="48"/>
    </row>
    <row r="1077" spans="2:5" x14ac:dyDescent="0.2">
      <c r="B1077" s="6"/>
      <c r="C1077" s="48"/>
      <c r="D1077" s="48"/>
      <c r="E1077" s="48"/>
    </row>
    <row r="1078" spans="2:5" x14ac:dyDescent="0.2">
      <c r="B1078" s="6"/>
      <c r="C1078" s="48"/>
      <c r="D1078" s="48"/>
      <c r="E1078" s="48"/>
    </row>
    <row r="1079" spans="2:5" x14ac:dyDescent="0.2">
      <c r="B1079" s="6"/>
      <c r="C1079" s="48"/>
      <c r="D1079" s="48"/>
      <c r="E1079" s="48"/>
    </row>
    <row r="1080" spans="2:5" x14ac:dyDescent="0.2">
      <c r="B1080" s="6"/>
      <c r="C1080" s="48"/>
      <c r="D1080" s="48"/>
      <c r="E1080" s="48"/>
    </row>
    <row r="1081" spans="2:5" x14ac:dyDescent="0.2">
      <c r="B1081" s="6"/>
      <c r="C1081" s="48"/>
      <c r="D1081" s="48"/>
      <c r="E1081" s="48"/>
    </row>
    <row r="1082" spans="2:5" x14ac:dyDescent="0.2">
      <c r="B1082" s="6"/>
      <c r="C1082" s="48"/>
      <c r="D1082" s="48"/>
      <c r="E1082" s="48"/>
    </row>
    <row r="1083" spans="2:5" x14ac:dyDescent="0.2">
      <c r="B1083" s="6"/>
      <c r="C1083" s="48"/>
      <c r="D1083" s="48"/>
      <c r="E1083" s="48"/>
    </row>
    <row r="1084" spans="2:5" x14ac:dyDescent="0.2">
      <c r="B1084" s="6"/>
      <c r="C1084" s="48"/>
      <c r="D1084" s="48"/>
      <c r="E1084" s="48"/>
    </row>
    <row r="1085" spans="2:5" x14ac:dyDescent="0.2">
      <c r="B1085" s="6"/>
      <c r="C1085" s="48"/>
      <c r="D1085" s="48"/>
      <c r="E1085" s="48"/>
    </row>
    <row r="1086" spans="2:5" x14ac:dyDescent="0.2">
      <c r="B1086" s="6"/>
      <c r="C1086" s="48"/>
      <c r="D1086" s="48"/>
      <c r="E1086" s="48"/>
    </row>
    <row r="1087" spans="2:5" x14ac:dyDescent="0.2">
      <c r="B1087" s="6"/>
      <c r="C1087" s="48"/>
      <c r="D1087" s="48"/>
      <c r="E1087" s="48"/>
    </row>
    <row r="1088" spans="2:5" x14ac:dyDescent="0.2">
      <c r="B1088" s="6"/>
      <c r="C1088" s="48"/>
      <c r="D1088" s="48"/>
      <c r="E1088" s="48"/>
    </row>
    <row r="1089" spans="2:5" x14ac:dyDescent="0.2">
      <c r="B1089" s="6"/>
      <c r="C1089" s="48"/>
      <c r="D1089" s="48"/>
      <c r="E1089" s="48"/>
    </row>
    <row r="1090" spans="2:5" x14ac:dyDescent="0.2">
      <c r="B1090" s="6"/>
      <c r="C1090" s="48"/>
      <c r="D1090" s="48"/>
      <c r="E1090" s="48"/>
    </row>
    <row r="1091" spans="2:5" x14ac:dyDescent="0.2">
      <c r="B1091" s="6"/>
      <c r="C1091" s="48"/>
      <c r="D1091" s="48"/>
      <c r="E1091" s="48"/>
    </row>
    <row r="1092" spans="2:5" x14ac:dyDescent="0.2">
      <c r="B1092" s="6"/>
      <c r="C1092" s="48"/>
      <c r="D1092" s="48"/>
      <c r="E1092" s="48"/>
    </row>
    <row r="1093" spans="2:5" x14ac:dyDescent="0.2">
      <c r="B1093" s="6"/>
      <c r="C1093" s="48"/>
      <c r="D1093" s="48"/>
      <c r="E1093" s="48"/>
    </row>
    <row r="1094" spans="2:5" x14ac:dyDescent="0.2">
      <c r="B1094" s="6"/>
      <c r="C1094" s="48"/>
      <c r="D1094" s="48"/>
      <c r="E1094" s="48"/>
    </row>
    <row r="1095" spans="2:5" x14ac:dyDescent="0.2">
      <c r="B1095" s="6"/>
      <c r="C1095" s="48"/>
      <c r="D1095" s="48"/>
      <c r="E1095" s="48"/>
    </row>
    <row r="1096" spans="2:5" x14ac:dyDescent="0.2">
      <c r="B1096" s="6"/>
      <c r="C1096" s="48"/>
      <c r="D1096" s="48"/>
      <c r="E1096" s="48"/>
    </row>
    <row r="1097" spans="2:5" x14ac:dyDescent="0.2">
      <c r="B1097" s="6"/>
      <c r="C1097" s="48"/>
      <c r="D1097" s="48"/>
      <c r="E1097" s="48"/>
    </row>
    <row r="1098" spans="2:5" x14ac:dyDescent="0.2">
      <c r="B1098" s="6"/>
      <c r="C1098" s="48"/>
      <c r="D1098" s="48"/>
      <c r="E1098" s="48"/>
    </row>
    <row r="1099" spans="2:5" x14ac:dyDescent="0.2">
      <c r="B1099" s="6"/>
      <c r="C1099" s="48"/>
      <c r="D1099" s="48"/>
      <c r="E1099" s="48"/>
    </row>
    <row r="1100" spans="2:5" x14ac:dyDescent="0.2">
      <c r="B1100" s="6"/>
      <c r="C1100" s="48"/>
      <c r="D1100" s="48"/>
      <c r="E1100" s="48"/>
    </row>
    <row r="1101" spans="2:5" x14ac:dyDescent="0.2">
      <c r="B1101" s="6"/>
      <c r="C1101" s="48"/>
      <c r="D1101" s="48"/>
      <c r="E1101" s="48"/>
    </row>
    <row r="1102" spans="2:5" x14ac:dyDescent="0.2">
      <c r="B1102" s="6"/>
      <c r="C1102" s="48"/>
      <c r="D1102" s="48"/>
      <c r="E1102" s="48"/>
    </row>
    <row r="1103" spans="2:5" x14ac:dyDescent="0.2">
      <c r="B1103" s="6"/>
      <c r="C1103" s="48"/>
      <c r="D1103" s="48"/>
      <c r="E1103" s="48"/>
    </row>
    <row r="1104" spans="2:5" x14ac:dyDescent="0.2">
      <c r="B1104" s="6"/>
      <c r="C1104" s="48"/>
      <c r="D1104" s="48"/>
      <c r="E1104" s="48"/>
    </row>
    <row r="1105" spans="2:5" x14ac:dyDescent="0.2">
      <c r="B1105" s="6"/>
      <c r="C1105" s="48"/>
      <c r="D1105" s="48"/>
      <c r="E1105" s="48"/>
    </row>
    <row r="1106" spans="2:5" x14ac:dyDescent="0.2">
      <c r="B1106" s="6"/>
      <c r="C1106" s="48"/>
      <c r="D1106" s="48"/>
      <c r="E1106" s="48"/>
    </row>
    <row r="1107" spans="2:5" x14ac:dyDescent="0.2">
      <c r="B1107" s="6"/>
      <c r="C1107" s="48"/>
      <c r="D1107" s="48"/>
      <c r="E1107" s="48"/>
    </row>
    <row r="1108" spans="2:5" x14ac:dyDescent="0.2">
      <c r="B1108" s="6"/>
      <c r="C1108" s="48"/>
      <c r="D1108" s="48"/>
      <c r="E1108" s="48"/>
    </row>
    <row r="1109" spans="2:5" x14ac:dyDescent="0.2">
      <c r="B1109" s="6"/>
      <c r="C1109" s="48"/>
      <c r="D1109" s="48"/>
      <c r="E1109" s="48"/>
    </row>
    <row r="1110" spans="2:5" x14ac:dyDescent="0.2">
      <c r="B1110" s="6"/>
      <c r="C1110" s="48"/>
      <c r="D1110" s="48"/>
      <c r="E1110" s="48"/>
    </row>
    <row r="1111" spans="2:5" x14ac:dyDescent="0.2">
      <c r="B1111" s="6"/>
      <c r="C1111" s="48"/>
      <c r="D1111" s="48"/>
      <c r="E1111" s="48"/>
    </row>
    <row r="1112" spans="2:5" x14ac:dyDescent="0.2">
      <c r="B1112" s="6"/>
      <c r="C1112" s="48"/>
      <c r="D1112" s="48"/>
      <c r="E1112" s="48"/>
    </row>
    <row r="1113" spans="2:5" x14ac:dyDescent="0.2">
      <c r="B1113" s="6"/>
      <c r="C1113" s="48"/>
      <c r="D1113" s="48"/>
      <c r="E1113" s="48"/>
    </row>
    <row r="1114" spans="2:5" x14ac:dyDescent="0.2">
      <c r="B1114" s="6"/>
      <c r="C1114" s="48"/>
      <c r="D1114" s="48"/>
      <c r="E1114" s="48"/>
    </row>
    <row r="1115" spans="2:5" x14ac:dyDescent="0.2">
      <c r="B1115" s="6"/>
      <c r="C1115" s="48"/>
      <c r="D1115" s="48"/>
      <c r="E1115" s="48"/>
    </row>
    <row r="1116" spans="2:5" x14ac:dyDescent="0.2">
      <c r="B1116" s="6"/>
      <c r="C1116" s="48"/>
      <c r="D1116" s="48"/>
      <c r="E1116" s="48"/>
    </row>
    <row r="1117" spans="2:5" x14ac:dyDescent="0.2">
      <c r="B1117" s="6"/>
      <c r="C1117" s="48"/>
      <c r="D1117" s="48"/>
      <c r="E1117" s="48"/>
    </row>
    <row r="1118" spans="2:5" x14ac:dyDescent="0.2">
      <c r="B1118" s="6"/>
      <c r="C1118" s="48"/>
      <c r="D1118" s="48"/>
      <c r="E1118" s="48"/>
    </row>
    <row r="1119" spans="2:5" x14ac:dyDescent="0.2">
      <c r="B1119" s="6"/>
      <c r="C1119" s="48"/>
      <c r="D1119" s="48"/>
      <c r="E1119" s="48"/>
    </row>
    <row r="1120" spans="2:5" x14ac:dyDescent="0.2">
      <c r="B1120" s="6"/>
      <c r="C1120" s="48"/>
      <c r="D1120" s="48"/>
      <c r="E1120" s="48"/>
    </row>
    <row r="1121" spans="2:5" x14ac:dyDescent="0.2">
      <c r="B1121" s="6"/>
      <c r="C1121" s="48"/>
      <c r="D1121" s="48"/>
      <c r="E1121" s="48"/>
    </row>
    <row r="1122" spans="2:5" x14ac:dyDescent="0.2">
      <c r="B1122" s="6"/>
      <c r="C1122" s="48"/>
      <c r="D1122" s="48"/>
      <c r="E1122" s="48"/>
    </row>
    <row r="1123" spans="2:5" x14ac:dyDescent="0.2">
      <c r="B1123" s="6"/>
      <c r="C1123" s="48"/>
      <c r="D1123" s="48"/>
      <c r="E1123" s="48"/>
    </row>
    <row r="1124" spans="2:5" x14ac:dyDescent="0.2">
      <c r="B1124" s="6"/>
      <c r="C1124" s="48"/>
      <c r="D1124" s="48"/>
      <c r="E1124" s="48"/>
    </row>
    <row r="1125" spans="2:5" x14ac:dyDescent="0.2">
      <c r="B1125" s="6"/>
      <c r="C1125" s="48"/>
      <c r="D1125" s="48"/>
      <c r="E1125" s="48"/>
    </row>
    <row r="1126" spans="2:5" x14ac:dyDescent="0.2">
      <c r="B1126" s="6"/>
      <c r="C1126" s="48"/>
      <c r="D1126" s="48"/>
      <c r="E1126" s="48"/>
    </row>
    <row r="1127" spans="2:5" x14ac:dyDescent="0.2">
      <c r="B1127" s="6"/>
      <c r="C1127" s="48"/>
      <c r="D1127" s="48"/>
      <c r="E1127" s="48"/>
    </row>
    <row r="1128" spans="2:5" x14ac:dyDescent="0.2">
      <c r="B1128" s="6"/>
      <c r="C1128" s="48"/>
      <c r="D1128" s="48"/>
      <c r="E1128" s="48"/>
    </row>
    <row r="1129" spans="2:5" x14ac:dyDescent="0.2">
      <c r="B1129" s="6"/>
      <c r="C1129" s="48"/>
      <c r="D1129" s="48"/>
      <c r="E1129" s="48"/>
    </row>
    <row r="1130" spans="2:5" x14ac:dyDescent="0.2">
      <c r="B1130" s="6"/>
      <c r="C1130" s="48"/>
      <c r="D1130" s="48"/>
      <c r="E1130" s="48"/>
    </row>
    <row r="1131" spans="2:5" x14ac:dyDescent="0.2">
      <c r="B1131" s="6"/>
      <c r="C1131" s="48"/>
      <c r="D1131" s="48"/>
      <c r="E1131" s="48"/>
    </row>
    <row r="1132" spans="2:5" x14ac:dyDescent="0.2">
      <c r="B1132" s="6"/>
      <c r="C1132" s="48"/>
      <c r="D1132" s="48"/>
      <c r="E1132" s="48"/>
    </row>
    <row r="1133" spans="2:5" x14ac:dyDescent="0.2">
      <c r="B1133" s="6"/>
      <c r="C1133" s="48"/>
      <c r="D1133" s="48"/>
      <c r="E1133" s="48"/>
    </row>
    <row r="1134" spans="2:5" x14ac:dyDescent="0.2">
      <c r="B1134" s="6"/>
      <c r="C1134" s="48"/>
      <c r="D1134" s="48"/>
      <c r="E1134" s="48"/>
    </row>
    <row r="1135" spans="2:5" x14ac:dyDescent="0.2">
      <c r="B1135" s="6"/>
      <c r="C1135" s="48"/>
      <c r="D1135" s="48"/>
      <c r="E1135" s="48"/>
    </row>
    <row r="1136" spans="2:5" x14ac:dyDescent="0.2">
      <c r="B1136" s="6"/>
      <c r="C1136" s="48"/>
      <c r="D1136" s="48"/>
      <c r="E1136" s="48"/>
    </row>
    <row r="1137" spans="2:5" x14ac:dyDescent="0.2">
      <c r="B1137" s="6"/>
      <c r="C1137" s="48"/>
      <c r="D1137" s="48"/>
      <c r="E1137" s="48"/>
    </row>
    <row r="1138" spans="2:5" x14ac:dyDescent="0.2">
      <c r="B1138" s="6"/>
      <c r="C1138" s="48"/>
      <c r="D1138" s="48"/>
      <c r="E1138" s="48"/>
    </row>
    <row r="1139" spans="2:5" x14ac:dyDescent="0.2">
      <c r="B1139" s="6"/>
      <c r="C1139" s="48"/>
      <c r="D1139" s="48"/>
      <c r="E1139" s="48"/>
    </row>
    <row r="1140" spans="2:5" x14ac:dyDescent="0.2">
      <c r="B1140" s="6"/>
      <c r="C1140" s="48"/>
      <c r="D1140" s="48"/>
      <c r="E1140" s="48"/>
    </row>
    <row r="1141" spans="2:5" x14ac:dyDescent="0.2">
      <c r="B1141" s="6"/>
      <c r="C1141" s="48"/>
      <c r="D1141" s="48"/>
      <c r="E1141" s="48"/>
    </row>
    <row r="1142" spans="2:5" x14ac:dyDescent="0.2">
      <c r="B1142" s="6"/>
      <c r="C1142" s="48"/>
      <c r="D1142" s="48"/>
      <c r="E1142" s="48"/>
    </row>
    <row r="1143" spans="2:5" x14ac:dyDescent="0.2">
      <c r="B1143" s="6"/>
      <c r="C1143" s="48"/>
      <c r="D1143" s="48"/>
      <c r="E1143" s="48"/>
    </row>
    <row r="1144" spans="2:5" x14ac:dyDescent="0.2">
      <c r="B1144" s="6"/>
      <c r="C1144" s="48"/>
      <c r="D1144" s="48"/>
      <c r="E1144" s="48"/>
    </row>
    <row r="1145" spans="2:5" x14ac:dyDescent="0.2">
      <c r="B1145" s="6"/>
      <c r="C1145" s="48"/>
      <c r="D1145" s="48"/>
      <c r="E1145" s="48"/>
    </row>
    <row r="1146" spans="2:5" x14ac:dyDescent="0.2">
      <c r="B1146" s="6"/>
      <c r="C1146" s="48"/>
      <c r="D1146" s="48"/>
      <c r="E1146" s="48"/>
    </row>
    <row r="1147" spans="2:5" x14ac:dyDescent="0.2">
      <c r="B1147" s="6"/>
      <c r="C1147" s="48"/>
      <c r="D1147" s="48"/>
      <c r="E1147" s="48"/>
    </row>
    <row r="1148" spans="2:5" x14ac:dyDescent="0.2">
      <c r="B1148" s="6"/>
      <c r="C1148" s="48"/>
      <c r="D1148" s="48"/>
      <c r="E1148" s="48"/>
    </row>
    <row r="1149" spans="2:5" x14ac:dyDescent="0.2">
      <c r="B1149" s="6"/>
      <c r="C1149" s="48"/>
      <c r="D1149" s="48"/>
      <c r="E1149" s="48"/>
    </row>
    <row r="1150" spans="2:5" x14ac:dyDescent="0.2">
      <c r="B1150" s="6"/>
      <c r="C1150" s="48"/>
      <c r="D1150" s="48"/>
      <c r="E1150" s="48"/>
    </row>
    <row r="1151" spans="2:5" x14ac:dyDescent="0.2">
      <c r="B1151" s="6"/>
      <c r="C1151" s="48"/>
      <c r="D1151" s="48"/>
      <c r="E1151" s="48"/>
    </row>
    <row r="1152" spans="2:5" x14ac:dyDescent="0.2">
      <c r="B1152" s="6"/>
      <c r="C1152" s="48"/>
      <c r="D1152" s="48"/>
      <c r="E1152" s="48"/>
    </row>
    <row r="1153" spans="2:5" x14ac:dyDescent="0.2">
      <c r="B1153" s="6"/>
      <c r="C1153" s="48"/>
      <c r="D1153" s="48"/>
      <c r="E1153" s="48"/>
    </row>
    <row r="1154" spans="2:5" x14ac:dyDescent="0.2">
      <c r="B1154" s="6"/>
      <c r="C1154" s="48"/>
      <c r="D1154" s="48"/>
      <c r="E1154" s="48"/>
    </row>
    <row r="1155" spans="2:5" x14ac:dyDescent="0.2">
      <c r="B1155" s="6"/>
      <c r="C1155" s="48"/>
      <c r="D1155" s="48"/>
      <c r="E1155" s="48"/>
    </row>
    <row r="1156" spans="2:5" x14ac:dyDescent="0.2">
      <c r="B1156" s="6"/>
      <c r="C1156" s="48"/>
      <c r="D1156" s="48"/>
      <c r="E1156" s="48"/>
    </row>
    <row r="1157" spans="2:5" x14ac:dyDescent="0.2">
      <c r="B1157" s="6"/>
      <c r="C1157" s="48"/>
      <c r="D1157" s="48"/>
      <c r="E1157" s="48"/>
    </row>
    <row r="1158" spans="2:5" x14ac:dyDescent="0.2">
      <c r="B1158" s="6"/>
      <c r="C1158" s="48"/>
      <c r="D1158" s="48"/>
      <c r="E1158" s="48"/>
    </row>
    <row r="1159" spans="2:5" x14ac:dyDescent="0.2">
      <c r="B1159" s="6"/>
      <c r="C1159" s="48"/>
      <c r="D1159" s="48"/>
      <c r="E1159" s="48"/>
    </row>
    <row r="1160" spans="2:5" x14ac:dyDescent="0.2">
      <c r="B1160" s="6"/>
      <c r="C1160" s="48"/>
      <c r="D1160" s="48"/>
      <c r="E1160" s="48"/>
    </row>
    <row r="1161" spans="2:5" x14ac:dyDescent="0.2">
      <c r="B1161" s="6"/>
      <c r="C1161" s="48"/>
      <c r="D1161" s="48"/>
      <c r="E1161" s="48"/>
    </row>
    <row r="1162" spans="2:5" x14ac:dyDescent="0.2">
      <c r="B1162" s="6"/>
      <c r="C1162" s="48"/>
      <c r="D1162" s="48"/>
      <c r="E1162" s="48"/>
    </row>
    <row r="1163" spans="2:5" x14ac:dyDescent="0.2">
      <c r="B1163" s="6"/>
      <c r="C1163" s="48"/>
      <c r="D1163" s="48"/>
      <c r="E1163" s="48"/>
    </row>
    <row r="1164" spans="2:5" x14ac:dyDescent="0.2">
      <c r="B1164" s="6"/>
      <c r="C1164" s="48"/>
      <c r="D1164" s="48"/>
      <c r="E1164" s="48"/>
    </row>
    <row r="1165" spans="2:5" x14ac:dyDescent="0.2">
      <c r="B1165" s="6"/>
      <c r="C1165" s="48"/>
      <c r="D1165" s="48"/>
      <c r="E1165" s="48"/>
    </row>
    <row r="1166" spans="2:5" x14ac:dyDescent="0.2">
      <c r="B1166" s="6"/>
      <c r="C1166" s="48"/>
      <c r="D1166" s="48"/>
      <c r="E1166" s="48"/>
    </row>
    <row r="1167" spans="2:5" x14ac:dyDescent="0.2">
      <c r="B1167" s="6"/>
      <c r="C1167" s="48"/>
      <c r="D1167" s="48"/>
      <c r="E1167" s="48"/>
    </row>
    <row r="1168" spans="2:5" x14ac:dyDescent="0.2">
      <c r="B1168" s="6"/>
      <c r="C1168" s="48"/>
      <c r="D1168" s="48"/>
      <c r="E1168" s="48"/>
    </row>
    <row r="1169" spans="2:5" x14ac:dyDescent="0.2">
      <c r="B1169" s="6"/>
      <c r="C1169" s="48"/>
      <c r="D1169" s="48"/>
      <c r="E1169" s="48"/>
    </row>
    <row r="1170" spans="2:5" x14ac:dyDescent="0.2">
      <c r="B1170" s="6"/>
      <c r="C1170" s="48"/>
      <c r="D1170" s="48"/>
      <c r="E1170" s="48"/>
    </row>
    <row r="1171" spans="2:5" x14ac:dyDescent="0.2">
      <c r="B1171" s="6"/>
      <c r="C1171" s="48"/>
      <c r="D1171" s="48"/>
      <c r="E1171" s="48"/>
    </row>
    <row r="1172" spans="2:5" x14ac:dyDescent="0.2">
      <c r="B1172" s="6"/>
      <c r="C1172" s="48"/>
      <c r="D1172" s="48"/>
      <c r="E1172" s="48"/>
    </row>
    <row r="1173" spans="2:5" x14ac:dyDescent="0.2">
      <c r="B1173" s="6"/>
      <c r="C1173" s="48"/>
      <c r="D1173" s="48"/>
      <c r="E1173" s="48"/>
    </row>
    <row r="1174" spans="2:5" x14ac:dyDescent="0.2">
      <c r="B1174" s="6"/>
      <c r="C1174" s="48"/>
      <c r="D1174" s="48"/>
      <c r="E1174" s="48"/>
    </row>
    <row r="1175" spans="2:5" x14ac:dyDescent="0.2">
      <c r="B1175" s="6"/>
      <c r="C1175" s="48"/>
      <c r="D1175" s="48"/>
      <c r="E1175" s="48"/>
    </row>
    <row r="1176" spans="2:5" x14ac:dyDescent="0.2">
      <c r="B1176" s="6"/>
      <c r="C1176" s="48"/>
      <c r="D1176" s="48"/>
      <c r="E1176" s="48"/>
    </row>
    <row r="1177" spans="2:5" x14ac:dyDescent="0.2">
      <c r="B1177" s="6"/>
      <c r="C1177" s="48"/>
      <c r="D1177" s="48"/>
      <c r="E1177" s="48"/>
    </row>
    <row r="1178" spans="2:5" x14ac:dyDescent="0.2">
      <c r="B1178" s="6"/>
      <c r="C1178" s="48"/>
      <c r="D1178" s="48"/>
      <c r="E1178" s="48"/>
    </row>
    <row r="1179" spans="2:5" x14ac:dyDescent="0.2">
      <c r="B1179" s="6"/>
      <c r="C1179" s="48"/>
      <c r="D1179" s="48"/>
      <c r="E1179" s="48"/>
    </row>
    <row r="1180" spans="2:5" x14ac:dyDescent="0.2">
      <c r="B1180" s="6"/>
      <c r="C1180" s="48"/>
      <c r="D1180" s="48"/>
      <c r="E1180" s="48"/>
    </row>
    <row r="1181" spans="2:5" x14ac:dyDescent="0.2">
      <c r="B1181" s="6"/>
      <c r="C1181" s="48"/>
      <c r="D1181" s="48"/>
      <c r="E1181" s="48"/>
    </row>
    <row r="1182" spans="2:5" x14ac:dyDescent="0.2">
      <c r="B1182" s="6"/>
      <c r="C1182" s="48"/>
      <c r="D1182" s="48"/>
      <c r="E1182" s="48"/>
    </row>
    <row r="1183" spans="2:5" x14ac:dyDescent="0.2">
      <c r="B1183" s="6"/>
      <c r="C1183" s="48"/>
      <c r="D1183" s="48"/>
      <c r="E1183" s="48"/>
    </row>
    <row r="1184" spans="2:5" x14ac:dyDescent="0.2">
      <c r="B1184" s="6"/>
      <c r="C1184" s="48"/>
      <c r="D1184" s="48"/>
      <c r="E1184" s="48"/>
    </row>
    <row r="1185" spans="2:5" x14ac:dyDescent="0.2">
      <c r="B1185" s="6"/>
      <c r="C1185" s="48"/>
      <c r="D1185" s="48"/>
      <c r="E1185" s="48"/>
    </row>
    <row r="1186" spans="2:5" x14ac:dyDescent="0.2">
      <c r="B1186" s="6"/>
      <c r="C1186" s="48"/>
      <c r="D1186" s="48"/>
      <c r="E1186" s="48"/>
    </row>
    <row r="1187" spans="2:5" x14ac:dyDescent="0.2">
      <c r="B1187" s="6"/>
      <c r="C1187" s="48"/>
      <c r="D1187" s="48"/>
      <c r="E1187" s="48"/>
    </row>
    <row r="1188" spans="2:5" x14ac:dyDescent="0.2">
      <c r="B1188" s="6"/>
      <c r="C1188" s="48"/>
      <c r="D1188" s="48"/>
      <c r="E1188" s="48"/>
    </row>
    <row r="1189" spans="2:5" x14ac:dyDescent="0.2">
      <c r="B1189" s="6"/>
      <c r="C1189" s="48"/>
      <c r="D1189" s="48"/>
      <c r="E1189" s="48"/>
    </row>
    <row r="1190" spans="2:5" x14ac:dyDescent="0.2">
      <c r="B1190" s="6"/>
      <c r="C1190" s="48"/>
      <c r="D1190" s="48"/>
      <c r="E1190" s="48"/>
    </row>
    <row r="1191" spans="2:5" x14ac:dyDescent="0.2">
      <c r="B1191" s="6"/>
      <c r="C1191" s="48"/>
      <c r="D1191" s="48"/>
      <c r="E1191" s="48"/>
    </row>
    <row r="1192" spans="2:5" x14ac:dyDescent="0.2">
      <c r="B1192" s="6"/>
      <c r="C1192" s="48"/>
      <c r="D1192" s="48"/>
      <c r="E1192" s="48"/>
    </row>
    <row r="1193" spans="2:5" x14ac:dyDescent="0.2">
      <c r="B1193" s="6"/>
      <c r="C1193" s="48"/>
      <c r="D1193" s="48"/>
      <c r="E1193" s="48"/>
    </row>
    <row r="1194" spans="2:5" x14ac:dyDescent="0.2">
      <c r="B1194" s="6"/>
      <c r="C1194" s="48"/>
      <c r="D1194" s="48"/>
      <c r="E1194" s="48"/>
    </row>
    <row r="1195" spans="2:5" x14ac:dyDescent="0.2">
      <c r="B1195" s="6"/>
      <c r="C1195" s="48"/>
      <c r="D1195" s="48"/>
      <c r="E1195" s="48"/>
    </row>
    <row r="1196" spans="2:5" x14ac:dyDescent="0.2">
      <c r="B1196" s="6"/>
      <c r="C1196" s="48"/>
      <c r="D1196" s="48"/>
      <c r="E1196" s="48"/>
    </row>
    <row r="1197" spans="2:5" x14ac:dyDescent="0.2">
      <c r="B1197" s="6"/>
      <c r="C1197" s="48"/>
      <c r="D1197" s="48"/>
      <c r="E1197" s="48"/>
    </row>
    <row r="1198" spans="2:5" x14ac:dyDescent="0.2">
      <c r="B1198" s="6"/>
      <c r="C1198" s="48"/>
      <c r="D1198" s="48"/>
      <c r="E1198" s="48"/>
    </row>
    <row r="1199" spans="2:5" x14ac:dyDescent="0.2">
      <c r="B1199" s="6"/>
      <c r="C1199" s="48"/>
      <c r="D1199" s="48"/>
      <c r="E1199" s="48"/>
    </row>
    <row r="1200" spans="2:5" x14ac:dyDescent="0.2">
      <c r="B1200" s="6"/>
      <c r="C1200" s="48"/>
      <c r="D1200" s="48"/>
      <c r="E1200" s="48"/>
    </row>
    <row r="1201" spans="2:5" x14ac:dyDescent="0.2">
      <c r="B1201" s="6"/>
      <c r="C1201" s="48"/>
      <c r="D1201" s="48"/>
      <c r="E1201" s="48"/>
    </row>
    <row r="1202" spans="2:5" x14ac:dyDescent="0.2">
      <c r="B1202" s="6"/>
      <c r="C1202" s="48"/>
      <c r="D1202" s="48"/>
      <c r="E1202" s="48"/>
    </row>
    <row r="1203" spans="2:5" x14ac:dyDescent="0.2">
      <c r="B1203" s="6"/>
      <c r="C1203" s="48"/>
      <c r="D1203" s="48"/>
      <c r="E1203" s="48"/>
    </row>
    <row r="1204" spans="2:5" x14ac:dyDescent="0.2">
      <c r="B1204" s="6"/>
      <c r="C1204" s="48"/>
      <c r="D1204" s="48"/>
      <c r="E1204" s="48"/>
    </row>
    <row r="1205" spans="2:5" x14ac:dyDescent="0.2">
      <c r="B1205" s="6"/>
      <c r="C1205" s="48"/>
      <c r="D1205" s="48"/>
      <c r="E1205" s="48"/>
    </row>
    <row r="1206" spans="2:5" x14ac:dyDescent="0.2">
      <c r="B1206" s="6"/>
      <c r="C1206" s="48"/>
      <c r="D1206" s="48"/>
      <c r="E1206" s="48"/>
    </row>
    <row r="1207" spans="2:5" x14ac:dyDescent="0.2">
      <c r="B1207" s="6"/>
      <c r="C1207" s="48"/>
      <c r="D1207" s="48"/>
      <c r="E1207" s="48"/>
    </row>
    <row r="1208" spans="2:5" x14ac:dyDescent="0.2">
      <c r="B1208" s="6"/>
      <c r="C1208" s="48"/>
      <c r="D1208" s="48"/>
      <c r="E1208" s="48"/>
    </row>
    <row r="1209" spans="2:5" x14ac:dyDescent="0.2">
      <c r="B1209" s="6"/>
      <c r="C1209" s="48"/>
      <c r="D1209" s="48"/>
      <c r="E1209" s="48"/>
    </row>
    <row r="1210" spans="2:5" x14ac:dyDescent="0.2">
      <c r="B1210" s="6"/>
      <c r="C1210" s="48"/>
      <c r="D1210" s="48"/>
      <c r="E1210" s="48"/>
    </row>
    <row r="1211" spans="2:5" x14ac:dyDescent="0.2">
      <c r="B1211" s="6"/>
      <c r="C1211" s="48"/>
      <c r="D1211" s="48"/>
      <c r="E1211" s="48"/>
    </row>
    <row r="1212" spans="2:5" x14ac:dyDescent="0.2">
      <c r="B1212" s="6"/>
      <c r="C1212" s="48"/>
      <c r="D1212" s="48"/>
      <c r="E1212" s="48"/>
    </row>
    <row r="1213" spans="2:5" x14ac:dyDescent="0.2">
      <c r="B1213" s="6"/>
      <c r="C1213" s="48"/>
      <c r="D1213" s="48"/>
      <c r="E1213" s="48"/>
    </row>
    <row r="1214" spans="2:5" x14ac:dyDescent="0.2">
      <c r="B1214" s="6"/>
      <c r="C1214" s="48"/>
      <c r="D1214" s="48"/>
      <c r="E1214" s="48"/>
    </row>
    <row r="1215" spans="2:5" x14ac:dyDescent="0.2">
      <c r="B1215" s="6"/>
      <c r="C1215" s="48"/>
      <c r="D1215" s="48"/>
      <c r="E1215" s="48"/>
    </row>
    <row r="1216" spans="2:5" x14ac:dyDescent="0.2">
      <c r="B1216" s="6"/>
      <c r="C1216" s="48"/>
      <c r="D1216" s="48"/>
      <c r="E1216" s="48"/>
    </row>
    <row r="1217" spans="2:5" x14ac:dyDescent="0.2">
      <c r="B1217" s="6"/>
      <c r="C1217" s="48"/>
      <c r="D1217" s="48"/>
      <c r="E1217" s="48"/>
    </row>
    <row r="1218" spans="2:5" x14ac:dyDescent="0.2">
      <c r="B1218" s="6"/>
      <c r="C1218" s="48"/>
      <c r="D1218" s="48"/>
      <c r="E1218" s="48"/>
    </row>
    <row r="1219" spans="2:5" x14ac:dyDescent="0.2">
      <c r="B1219" s="6"/>
      <c r="C1219" s="48"/>
      <c r="D1219" s="48"/>
      <c r="E1219" s="48"/>
    </row>
    <row r="1220" spans="2:5" x14ac:dyDescent="0.2">
      <c r="B1220" s="6"/>
      <c r="C1220" s="48"/>
      <c r="D1220" s="48"/>
      <c r="E1220" s="48"/>
    </row>
    <row r="1221" spans="2:5" x14ac:dyDescent="0.2">
      <c r="B1221" s="6"/>
      <c r="C1221" s="48"/>
      <c r="D1221" s="48"/>
      <c r="E1221" s="48"/>
    </row>
    <row r="1222" spans="2:5" x14ac:dyDescent="0.2">
      <c r="B1222" s="6"/>
      <c r="C1222" s="48"/>
      <c r="D1222" s="48"/>
      <c r="E1222" s="48"/>
    </row>
    <row r="1223" spans="2:5" x14ac:dyDescent="0.2">
      <c r="B1223" s="6"/>
      <c r="C1223" s="48"/>
      <c r="D1223" s="48"/>
      <c r="E1223" s="48"/>
    </row>
    <row r="1224" spans="2:5" x14ac:dyDescent="0.2">
      <c r="B1224" s="6"/>
      <c r="C1224" s="48"/>
      <c r="D1224" s="48"/>
      <c r="E1224" s="48"/>
    </row>
    <row r="1225" spans="2:5" x14ac:dyDescent="0.2">
      <c r="B1225" s="6"/>
      <c r="C1225" s="48"/>
      <c r="D1225" s="48"/>
      <c r="E1225" s="48"/>
    </row>
    <row r="1226" spans="2:5" x14ac:dyDescent="0.2">
      <c r="B1226" s="6"/>
      <c r="C1226" s="48"/>
      <c r="D1226" s="48"/>
      <c r="E1226" s="48"/>
    </row>
    <row r="1227" spans="2:5" x14ac:dyDescent="0.2">
      <c r="B1227" s="6"/>
      <c r="C1227" s="48"/>
      <c r="D1227" s="48"/>
      <c r="E1227" s="48"/>
    </row>
    <row r="1228" spans="2:5" x14ac:dyDescent="0.2">
      <c r="B1228" s="6"/>
      <c r="C1228" s="48"/>
      <c r="D1228" s="48"/>
      <c r="E1228" s="48"/>
    </row>
    <row r="1229" spans="2:5" x14ac:dyDescent="0.2">
      <c r="B1229" s="6"/>
      <c r="C1229" s="48"/>
      <c r="D1229" s="48"/>
      <c r="E1229" s="48"/>
    </row>
    <row r="1230" spans="2:5" x14ac:dyDescent="0.2">
      <c r="B1230" s="6"/>
      <c r="C1230" s="48"/>
      <c r="D1230" s="48"/>
      <c r="E1230" s="48"/>
    </row>
    <row r="1231" spans="2:5" x14ac:dyDescent="0.2">
      <c r="B1231" s="6"/>
      <c r="C1231" s="48"/>
      <c r="D1231" s="48"/>
      <c r="E1231" s="48"/>
    </row>
    <row r="1232" spans="2:5" x14ac:dyDescent="0.2">
      <c r="B1232" s="6"/>
      <c r="C1232" s="48"/>
      <c r="D1232" s="48"/>
      <c r="E1232" s="48"/>
    </row>
    <row r="1233" spans="2:5" x14ac:dyDescent="0.2">
      <c r="B1233" s="6"/>
      <c r="C1233" s="48"/>
      <c r="D1233" s="48"/>
      <c r="E1233" s="48"/>
    </row>
    <row r="1234" spans="2:5" x14ac:dyDescent="0.2">
      <c r="B1234" s="6"/>
      <c r="C1234" s="48"/>
      <c r="D1234" s="48"/>
      <c r="E1234" s="48"/>
    </row>
    <row r="1235" spans="2:5" x14ac:dyDescent="0.2">
      <c r="B1235" s="6"/>
      <c r="C1235" s="48"/>
      <c r="D1235" s="48"/>
      <c r="E1235" s="48"/>
    </row>
    <row r="1236" spans="2:5" x14ac:dyDescent="0.2">
      <c r="B1236" s="6"/>
      <c r="C1236" s="48"/>
      <c r="D1236" s="48"/>
      <c r="E1236" s="48"/>
    </row>
    <row r="1237" spans="2:5" x14ac:dyDescent="0.2">
      <c r="B1237" s="6"/>
      <c r="C1237" s="48"/>
      <c r="D1237" s="48"/>
      <c r="E1237" s="48"/>
    </row>
    <row r="1238" spans="2:5" x14ac:dyDescent="0.2">
      <c r="B1238" s="6"/>
      <c r="C1238" s="48"/>
      <c r="D1238" s="48"/>
      <c r="E1238" s="48"/>
    </row>
    <row r="1239" spans="2:5" x14ac:dyDescent="0.2">
      <c r="B1239" s="6"/>
      <c r="C1239" s="48"/>
      <c r="D1239" s="48"/>
      <c r="E1239" s="48"/>
    </row>
    <row r="1240" spans="2:5" x14ac:dyDescent="0.2">
      <c r="B1240" s="6"/>
      <c r="C1240" s="48"/>
      <c r="D1240" s="48"/>
      <c r="E1240" s="48"/>
    </row>
    <row r="1241" spans="2:5" x14ac:dyDescent="0.2">
      <c r="B1241" s="6"/>
      <c r="C1241" s="48"/>
      <c r="D1241" s="48"/>
      <c r="E1241" s="48"/>
    </row>
    <row r="1242" spans="2:5" x14ac:dyDescent="0.2">
      <c r="B1242" s="6"/>
      <c r="C1242" s="48"/>
      <c r="D1242" s="48"/>
      <c r="E1242" s="48"/>
    </row>
    <row r="1243" spans="2:5" x14ac:dyDescent="0.2">
      <c r="B1243" s="6"/>
      <c r="C1243" s="48"/>
      <c r="D1243" s="48"/>
      <c r="E1243" s="48"/>
    </row>
    <row r="1244" spans="2:5" x14ac:dyDescent="0.2">
      <c r="B1244" s="6"/>
      <c r="C1244" s="48"/>
      <c r="D1244" s="48"/>
      <c r="E1244" s="48"/>
    </row>
    <row r="1245" spans="2:5" x14ac:dyDescent="0.2">
      <c r="B1245" s="6"/>
      <c r="C1245" s="48"/>
      <c r="D1245" s="48"/>
      <c r="E1245" s="48"/>
    </row>
    <row r="1246" spans="2:5" x14ac:dyDescent="0.2">
      <c r="B1246" s="6"/>
      <c r="C1246" s="48"/>
      <c r="D1246" s="48"/>
      <c r="E1246" s="48"/>
    </row>
    <row r="1247" spans="2:5" x14ac:dyDescent="0.2">
      <c r="B1247" s="6"/>
      <c r="C1247" s="48"/>
      <c r="D1247" s="48"/>
      <c r="E1247" s="48"/>
    </row>
    <row r="1248" spans="2:5" x14ac:dyDescent="0.2">
      <c r="B1248" s="6"/>
      <c r="C1248" s="48"/>
      <c r="D1248" s="48"/>
      <c r="E1248" s="48"/>
    </row>
    <row r="1249" spans="2:5" x14ac:dyDescent="0.2">
      <c r="B1249" s="6"/>
      <c r="C1249" s="48"/>
      <c r="D1249" s="48"/>
      <c r="E1249" s="48"/>
    </row>
    <row r="1250" spans="2:5" x14ac:dyDescent="0.2">
      <c r="B1250" s="6"/>
      <c r="C1250" s="48"/>
      <c r="D1250" s="48"/>
      <c r="E1250" s="48"/>
    </row>
    <row r="1251" spans="2:5" x14ac:dyDescent="0.2">
      <c r="B1251" s="6"/>
      <c r="C1251" s="48"/>
      <c r="D1251" s="48"/>
      <c r="E1251" s="48"/>
    </row>
    <row r="1252" spans="2:5" x14ac:dyDescent="0.2">
      <c r="B1252" s="6"/>
      <c r="C1252" s="48"/>
      <c r="D1252" s="48"/>
      <c r="E1252" s="48"/>
    </row>
    <row r="1253" spans="2:5" x14ac:dyDescent="0.2">
      <c r="B1253" s="6"/>
      <c r="C1253" s="48"/>
      <c r="D1253" s="48"/>
      <c r="E1253" s="48"/>
    </row>
    <row r="1254" spans="2:5" x14ac:dyDescent="0.2">
      <c r="B1254" s="6"/>
      <c r="C1254" s="48"/>
      <c r="D1254" s="48"/>
      <c r="E1254" s="48"/>
    </row>
    <row r="1255" spans="2:5" x14ac:dyDescent="0.2">
      <c r="B1255" s="6"/>
      <c r="C1255" s="48"/>
      <c r="D1255" s="48"/>
      <c r="E1255" s="48"/>
    </row>
    <row r="1256" spans="2:5" x14ac:dyDescent="0.2">
      <c r="B1256" s="6"/>
      <c r="C1256" s="48"/>
      <c r="D1256" s="48"/>
      <c r="E1256" s="48"/>
    </row>
    <row r="1257" spans="2:5" x14ac:dyDescent="0.2">
      <c r="B1257" s="6"/>
      <c r="C1257" s="48"/>
      <c r="D1257" s="48"/>
      <c r="E1257" s="48"/>
    </row>
    <row r="1258" spans="2:5" x14ac:dyDescent="0.2">
      <c r="B1258" s="6"/>
      <c r="C1258" s="48"/>
      <c r="D1258" s="48"/>
      <c r="E1258" s="48"/>
    </row>
    <row r="1259" spans="2:5" x14ac:dyDescent="0.2">
      <c r="B1259" s="6"/>
      <c r="C1259" s="48"/>
      <c r="D1259" s="48"/>
      <c r="E1259" s="48"/>
    </row>
    <row r="1260" spans="2:5" x14ac:dyDescent="0.2">
      <c r="B1260" s="6"/>
      <c r="C1260" s="48"/>
      <c r="D1260" s="48"/>
      <c r="E1260" s="48"/>
    </row>
    <row r="1261" spans="2:5" x14ac:dyDescent="0.2">
      <c r="B1261" s="6"/>
      <c r="C1261" s="48"/>
      <c r="D1261" s="48"/>
      <c r="E1261" s="48"/>
    </row>
    <row r="1262" spans="2:5" x14ac:dyDescent="0.2">
      <c r="B1262" s="6"/>
      <c r="C1262" s="48"/>
      <c r="D1262" s="48"/>
      <c r="E1262" s="48"/>
    </row>
    <row r="1263" spans="2:5" x14ac:dyDescent="0.2">
      <c r="B1263" s="6"/>
      <c r="C1263" s="48"/>
      <c r="D1263" s="48"/>
      <c r="E1263" s="48"/>
    </row>
    <row r="1264" spans="2:5" x14ac:dyDescent="0.2">
      <c r="B1264" s="6"/>
      <c r="C1264" s="48"/>
      <c r="D1264" s="48"/>
      <c r="E1264" s="48"/>
    </row>
    <row r="1265" spans="2:5" x14ac:dyDescent="0.2">
      <c r="B1265" s="6"/>
      <c r="C1265" s="48"/>
      <c r="D1265" s="48"/>
      <c r="E1265" s="48"/>
    </row>
    <row r="1266" spans="2:5" x14ac:dyDescent="0.2">
      <c r="B1266" s="6"/>
      <c r="C1266" s="48"/>
      <c r="D1266" s="48"/>
      <c r="E1266" s="48"/>
    </row>
    <row r="1267" spans="2:5" x14ac:dyDescent="0.2">
      <c r="B1267" s="6"/>
      <c r="C1267" s="48"/>
      <c r="D1267" s="48"/>
      <c r="E1267" s="48"/>
    </row>
    <row r="1268" spans="2:5" x14ac:dyDescent="0.2">
      <c r="B1268" s="6"/>
      <c r="C1268" s="48"/>
      <c r="D1268" s="48"/>
      <c r="E1268" s="48"/>
    </row>
    <row r="1269" spans="2:5" x14ac:dyDescent="0.2">
      <c r="B1269" s="6"/>
      <c r="C1269" s="48"/>
      <c r="D1269" s="48"/>
      <c r="E1269" s="48"/>
    </row>
    <row r="1270" spans="2:5" x14ac:dyDescent="0.2">
      <c r="B1270" s="6"/>
      <c r="C1270" s="48"/>
      <c r="D1270" s="48"/>
      <c r="E1270" s="48"/>
    </row>
    <row r="1271" spans="2:5" x14ac:dyDescent="0.2">
      <c r="B1271" s="6"/>
      <c r="C1271" s="48"/>
      <c r="D1271" s="48"/>
      <c r="E1271" s="48"/>
    </row>
    <row r="1272" spans="2:5" x14ac:dyDescent="0.2">
      <c r="B1272" s="6"/>
      <c r="C1272" s="48"/>
      <c r="D1272" s="48"/>
      <c r="E1272" s="48"/>
    </row>
    <row r="1273" spans="2:5" x14ac:dyDescent="0.2">
      <c r="B1273" s="6"/>
      <c r="C1273" s="48"/>
      <c r="D1273" s="48"/>
      <c r="E1273" s="48"/>
    </row>
    <row r="1274" spans="2:5" x14ac:dyDescent="0.2">
      <c r="B1274" s="6"/>
      <c r="C1274" s="48"/>
      <c r="D1274" s="48"/>
      <c r="E1274" s="48"/>
    </row>
    <row r="1275" spans="2:5" x14ac:dyDescent="0.2">
      <c r="B1275" s="6"/>
      <c r="C1275" s="48"/>
      <c r="D1275" s="48"/>
      <c r="E1275" s="48"/>
    </row>
    <row r="1276" spans="2:5" x14ac:dyDescent="0.2">
      <c r="B1276" s="6"/>
      <c r="C1276" s="48"/>
      <c r="D1276" s="48"/>
      <c r="E1276" s="48"/>
    </row>
    <row r="1277" spans="2:5" x14ac:dyDescent="0.2">
      <c r="B1277" s="6"/>
      <c r="C1277" s="48"/>
      <c r="D1277" s="48"/>
      <c r="E1277" s="48"/>
    </row>
    <row r="1278" spans="2:5" x14ac:dyDescent="0.2">
      <c r="B1278" s="6"/>
      <c r="C1278" s="48"/>
      <c r="D1278" s="48"/>
      <c r="E1278" s="48"/>
    </row>
    <row r="1279" spans="2:5" x14ac:dyDescent="0.2">
      <c r="B1279" s="6"/>
      <c r="C1279" s="48"/>
      <c r="D1279" s="48"/>
      <c r="E1279" s="48"/>
    </row>
    <row r="1280" spans="2:5" x14ac:dyDescent="0.2">
      <c r="B1280" s="6"/>
      <c r="C1280" s="48"/>
      <c r="D1280" s="48"/>
      <c r="E1280" s="48"/>
    </row>
    <row r="1281" spans="2:5" x14ac:dyDescent="0.2">
      <c r="B1281" s="6"/>
      <c r="C1281" s="48"/>
      <c r="D1281" s="48"/>
      <c r="E1281" s="48"/>
    </row>
    <row r="1282" spans="2:5" x14ac:dyDescent="0.2">
      <c r="B1282" s="6"/>
      <c r="C1282" s="48"/>
      <c r="D1282" s="48"/>
      <c r="E1282" s="48"/>
    </row>
    <row r="1283" spans="2:5" x14ac:dyDescent="0.2">
      <c r="B1283" s="6"/>
      <c r="C1283" s="48"/>
      <c r="D1283" s="48"/>
      <c r="E1283" s="48"/>
    </row>
    <row r="1284" spans="2:5" x14ac:dyDescent="0.2">
      <c r="B1284" s="6"/>
      <c r="C1284" s="48"/>
      <c r="D1284" s="48"/>
      <c r="E1284" s="48"/>
    </row>
    <row r="1285" spans="2:5" x14ac:dyDescent="0.2">
      <c r="B1285" s="6"/>
      <c r="C1285" s="48"/>
      <c r="D1285" s="48"/>
      <c r="E1285" s="48"/>
    </row>
    <row r="1286" spans="2:5" x14ac:dyDescent="0.2">
      <c r="B1286" s="6"/>
      <c r="C1286" s="48"/>
      <c r="D1286" s="48"/>
      <c r="E1286" s="48"/>
    </row>
    <row r="1287" spans="2:5" x14ac:dyDescent="0.2">
      <c r="B1287" s="6"/>
      <c r="C1287" s="48"/>
      <c r="D1287" s="48"/>
      <c r="E1287" s="48"/>
    </row>
    <row r="1288" spans="2:5" x14ac:dyDescent="0.2">
      <c r="B1288" s="6"/>
      <c r="C1288" s="48"/>
      <c r="D1288" s="48"/>
      <c r="E1288" s="48"/>
    </row>
    <row r="1289" spans="2:5" x14ac:dyDescent="0.2">
      <c r="B1289" s="6"/>
      <c r="C1289" s="48"/>
      <c r="D1289" s="48"/>
      <c r="E1289" s="48"/>
    </row>
    <row r="1290" spans="2:5" x14ac:dyDescent="0.2">
      <c r="B1290" s="6"/>
      <c r="C1290" s="48"/>
      <c r="D1290" s="48"/>
      <c r="E1290" s="48"/>
    </row>
    <row r="1291" spans="2:5" x14ac:dyDescent="0.2">
      <c r="B1291" s="6"/>
      <c r="C1291" s="48"/>
      <c r="D1291" s="48"/>
      <c r="E1291" s="48"/>
    </row>
    <row r="1292" spans="2:5" x14ac:dyDescent="0.2">
      <c r="B1292" s="6"/>
      <c r="C1292" s="48"/>
      <c r="D1292" s="48"/>
      <c r="E1292" s="48"/>
    </row>
    <row r="1293" spans="2:5" x14ac:dyDescent="0.2">
      <c r="B1293" s="6"/>
      <c r="C1293" s="48"/>
      <c r="D1293" s="48"/>
      <c r="E1293" s="48"/>
    </row>
    <row r="1294" spans="2:5" x14ac:dyDescent="0.2">
      <c r="B1294" s="6"/>
      <c r="C1294" s="48"/>
      <c r="D1294" s="48"/>
      <c r="E1294" s="48"/>
    </row>
    <row r="1295" spans="2:5" x14ac:dyDescent="0.2">
      <c r="B1295" s="6"/>
      <c r="C1295" s="48"/>
      <c r="D1295" s="48"/>
      <c r="E1295" s="48"/>
    </row>
    <row r="1296" spans="2:5" x14ac:dyDescent="0.2">
      <c r="B1296" s="6"/>
      <c r="C1296" s="48"/>
      <c r="D1296" s="48"/>
      <c r="E1296" s="48"/>
    </row>
    <row r="1297" spans="2:5" x14ac:dyDescent="0.2">
      <c r="B1297" s="6"/>
      <c r="C1297" s="48"/>
      <c r="D1297" s="48"/>
      <c r="E1297" s="48"/>
    </row>
    <row r="1298" spans="2:5" x14ac:dyDescent="0.2">
      <c r="B1298" s="6"/>
      <c r="C1298" s="48"/>
      <c r="D1298" s="48"/>
      <c r="E1298" s="48"/>
    </row>
    <row r="1299" spans="2:5" x14ac:dyDescent="0.2">
      <c r="B1299" s="6"/>
      <c r="C1299" s="48"/>
      <c r="D1299" s="48"/>
      <c r="E1299" s="48"/>
    </row>
    <row r="1300" spans="2:5" x14ac:dyDescent="0.2">
      <c r="B1300" s="6"/>
      <c r="C1300" s="48"/>
      <c r="D1300" s="48"/>
      <c r="E1300" s="48"/>
    </row>
    <row r="1301" spans="2:5" x14ac:dyDescent="0.2">
      <c r="B1301" s="6"/>
      <c r="C1301" s="48"/>
      <c r="D1301" s="48"/>
      <c r="E1301" s="48"/>
    </row>
    <row r="1302" spans="2:5" x14ac:dyDescent="0.2">
      <c r="B1302" s="6"/>
      <c r="C1302" s="48"/>
      <c r="D1302" s="48"/>
      <c r="E1302" s="48"/>
    </row>
    <row r="1303" spans="2:5" x14ac:dyDescent="0.2">
      <c r="B1303" s="6"/>
      <c r="C1303" s="48"/>
      <c r="D1303" s="48"/>
      <c r="E1303" s="48"/>
    </row>
    <row r="1304" spans="2:5" x14ac:dyDescent="0.2">
      <c r="B1304" s="6"/>
      <c r="C1304" s="48"/>
      <c r="D1304" s="48"/>
      <c r="E1304" s="48"/>
    </row>
    <row r="1305" spans="2:5" x14ac:dyDescent="0.2">
      <c r="B1305" s="6"/>
      <c r="C1305" s="48"/>
      <c r="D1305" s="48"/>
      <c r="E1305" s="48"/>
    </row>
    <row r="1306" spans="2:5" x14ac:dyDescent="0.2">
      <c r="B1306" s="6"/>
      <c r="C1306" s="48"/>
      <c r="D1306" s="48"/>
      <c r="E1306" s="48"/>
    </row>
    <row r="1307" spans="2:5" x14ac:dyDescent="0.2">
      <c r="B1307" s="6"/>
      <c r="C1307" s="48"/>
      <c r="D1307" s="48"/>
      <c r="E1307" s="48"/>
    </row>
    <row r="1308" spans="2:5" x14ac:dyDescent="0.2">
      <c r="B1308" s="6"/>
      <c r="C1308" s="48"/>
      <c r="D1308" s="48"/>
      <c r="E1308" s="48"/>
    </row>
    <row r="1309" spans="2:5" x14ac:dyDescent="0.2">
      <c r="B1309" s="6"/>
      <c r="C1309" s="48"/>
      <c r="D1309" s="48"/>
      <c r="E1309" s="48"/>
    </row>
    <row r="1310" spans="2:5" x14ac:dyDescent="0.2">
      <c r="B1310" s="6"/>
      <c r="C1310" s="48"/>
      <c r="D1310" s="48"/>
      <c r="E1310" s="48"/>
    </row>
    <row r="1311" spans="2:5" x14ac:dyDescent="0.2">
      <c r="B1311" s="6"/>
      <c r="C1311" s="48"/>
      <c r="D1311" s="48"/>
      <c r="E1311" s="48"/>
    </row>
    <row r="1312" spans="2:5" x14ac:dyDescent="0.2">
      <c r="B1312" s="6"/>
      <c r="C1312" s="48"/>
      <c r="D1312" s="48"/>
      <c r="E1312" s="48"/>
    </row>
    <row r="1313" spans="2:5" x14ac:dyDescent="0.2">
      <c r="B1313" s="6"/>
      <c r="C1313" s="48"/>
      <c r="D1313" s="48"/>
      <c r="E1313" s="48"/>
    </row>
    <row r="1314" spans="2:5" x14ac:dyDescent="0.2">
      <c r="B1314" s="6"/>
      <c r="C1314" s="48"/>
      <c r="D1314" s="48"/>
      <c r="E1314" s="48"/>
    </row>
    <row r="1315" spans="2:5" x14ac:dyDescent="0.2">
      <c r="B1315" s="6"/>
      <c r="C1315" s="48"/>
      <c r="D1315" s="48"/>
      <c r="E1315" s="48"/>
    </row>
    <row r="1316" spans="2:5" x14ac:dyDescent="0.2">
      <c r="B1316" s="6"/>
      <c r="C1316" s="48"/>
      <c r="D1316" s="48"/>
      <c r="E1316" s="48"/>
    </row>
    <row r="1317" spans="2:5" x14ac:dyDescent="0.2">
      <c r="B1317" s="6"/>
      <c r="C1317" s="48"/>
      <c r="D1317" s="48"/>
      <c r="E1317" s="48"/>
    </row>
    <row r="1318" spans="2:5" x14ac:dyDescent="0.2">
      <c r="B1318" s="6"/>
      <c r="C1318" s="48"/>
      <c r="D1318" s="48"/>
      <c r="E1318" s="48"/>
    </row>
    <row r="1319" spans="2:5" x14ac:dyDescent="0.2">
      <c r="B1319" s="6"/>
      <c r="C1319" s="48"/>
      <c r="D1319" s="48"/>
      <c r="E1319" s="48"/>
    </row>
    <row r="1320" spans="2:5" x14ac:dyDescent="0.2">
      <c r="B1320" s="6"/>
      <c r="C1320" s="48"/>
      <c r="D1320" s="48"/>
      <c r="E1320" s="48"/>
    </row>
    <row r="1321" spans="2:5" x14ac:dyDescent="0.2">
      <c r="B1321" s="6"/>
      <c r="C1321" s="48"/>
      <c r="D1321" s="48"/>
      <c r="E1321" s="48"/>
    </row>
    <row r="1322" spans="2:5" x14ac:dyDescent="0.2">
      <c r="B1322" s="6"/>
      <c r="C1322" s="48"/>
      <c r="D1322" s="48"/>
      <c r="E1322" s="48"/>
    </row>
    <row r="1323" spans="2:5" x14ac:dyDescent="0.2">
      <c r="B1323" s="6"/>
      <c r="C1323" s="48"/>
      <c r="D1323" s="48"/>
      <c r="E1323" s="48"/>
    </row>
    <row r="1324" spans="2:5" x14ac:dyDescent="0.2">
      <c r="B1324" s="6"/>
      <c r="C1324" s="48"/>
      <c r="D1324" s="48"/>
      <c r="E1324" s="48"/>
    </row>
    <row r="1325" spans="2:5" x14ac:dyDescent="0.2">
      <c r="B1325" s="6"/>
      <c r="C1325" s="48"/>
      <c r="D1325" s="48"/>
      <c r="E1325" s="48"/>
    </row>
    <row r="1326" spans="2:5" x14ac:dyDescent="0.2">
      <c r="B1326" s="6"/>
      <c r="C1326" s="48"/>
      <c r="D1326" s="48"/>
      <c r="E1326" s="48"/>
    </row>
    <row r="1327" spans="2:5" x14ac:dyDescent="0.2">
      <c r="B1327" s="6"/>
      <c r="C1327" s="48"/>
      <c r="D1327" s="48"/>
      <c r="E1327" s="48"/>
    </row>
    <row r="1328" spans="2:5" x14ac:dyDescent="0.2">
      <c r="B1328" s="6"/>
      <c r="C1328" s="48"/>
      <c r="D1328" s="48"/>
      <c r="E1328" s="48"/>
    </row>
    <row r="1329" spans="2:5" x14ac:dyDescent="0.2">
      <c r="B1329" s="6"/>
      <c r="C1329" s="48"/>
      <c r="D1329" s="48"/>
      <c r="E1329" s="48"/>
    </row>
    <row r="1330" spans="2:5" x14ac:dyDescent="0.2">
      <c r="B1330" s="6"/>
      <c r="C1330" s="48"/>
      <c r="D1330" s="48"/>
      <c r="E1330" s="48"/>
    </row>
    <row r="1331" spans="2:5" x14ac:dyDescent="0.2">
      <c r="B1331" s="6"/>
      <c r="C1331" s="48"/>
      <c r="D1331" s="48"/>
      <c r="E1331" s="48"/>
    </row>
    <row r="1332" spans="2:5" x14ac:dyDescent="0.2">
      <c r="B1332" s="6"/>
      <c r="C1332" s="48"/>
      <c r="D1332" s="48"/>
      <c r="E1332" s="48"/>
    </row>
    <row r="1333" spans="2:5" x14ac:dyDescent="0.2">
      <c r="B1333" s="6"/>
      <c r="C1333" s="48"/>
      <c r="D1333" s="48"/>
      <c r="E1333" s="48"/>
    </row>
    <row r="1334" spans="2:5" x14ac:dyDescent="0.2">
      <c r="B1334" s="6"/>
      <c r="C1334" s="48"/>
      <c r="D1334" s="48"/>
      <c r="E1334" s="48"/>
    </row>
    <row r="1335" spans="2:5" x14ac:dyDescent="0.2">
      <c r="B1335" s="6"/>
      <c r="C1335" s="48"/>
      <c r="D1335" s="48"/>
      <c r="E1335" s="48"/>
    </row>
    <row r="1336" spans="2:5" x14ac:dyDescent="0.2">
      <c r="B1336" s="6"/>
      <c r="C1336" s="48"/>
      <c r="D1336" s="48"/>
      <c r="E1336" s="48"/>
    </row>
    <row r="1337" spans="2:5" x14ac:dyDescent="0.2">
      <c r="B1337" s="6"/>
      <c r="C1337" s="48"/>
      <c r="D1337" s="48"/>
      <c r="E1337" s="48"/>
    </row>
    <row r="1338" spans="2:5" x14ac:dyDescent="0.2">
      <c r="B1338" s="6"/>
      <c r="C1338" s="48"/>
      <c r="D1338" s="48"/>
      <c r="E1338" s="48"/>
    </row>
    <row r="1339" spans="2:5" x14ac:dyDescent="0.2">
      <c r="B1339" s="6"/>
      <c r="C1339" s="48"/>
      <c r="D1339" s="48"/>
      <c r="E1339" s="48"/>
    </row>
    <row r="1340" spans="2:5" x14ac:dyDescent="0.2">
      <c r="B1340" s="6"/>
      <c r="C1340" s="48"/>
      <c r="D1340" s="48"/>
      <c r="E1340" s="48"/>
    </row>
    <row r="1341" spans="2:5" x14ac:dyDescent="0.2">
      <c r="B1341" s="6"/>
      <c r="C1341" s="48"/>
      <c r="D1341" s="48"/>
      <c r="E1341" s="48"/>
    </row>
    <row r="1342" spans="2:5" x14ac:dyDescent="0.2">
      <c r="B1342" s="6"/>
      <c r="C1342" s="48"/>
      <c r="D1342" s="48"/>
      <c r="E1342" s="48"/>
    </row>
    <row r="1343" spans="2:5" x14ac:dyDescent="0.2">
      <c r="B1343" s="6"/>
      <c r="C1343" s="48"/>
      <c r="D1343" s="48"/>
      <c r="E1343" s="48"/>
    </row>
    <row r="1344" spans="2:5" x14ac:dyDescent="0.2">
      <c r="B1344" s="6"/>
      <c r="C1344" s="48"/>
      <c r="D1344" s="48"/>
      <c r="E1344" s="48"/>
    </row>
    <row r="1345" spans="2:5" x14ac:dyDescent="0.2">
      <c r="B1345" s="6"/>
      <c r="C1345" s="48"/>
      <c r="D1345" s="48"/>
      <c r="E1345" s="48"/>
    </row>
    <row r="1346" spans="2:5" x14ac:dyDescent="0.2">
      <c r="B1346" s="6"/>
      <c r="C1346" s="48"/>
      <c r="D1346" s="48"/>
      <c r="E1346" s="48"/>
    </row>
    <row r="1347" spans="2:5" x14ac:dyDescent="0.2">
      <c r="B1347" s="6"/>
      <c r="C1347" s="48"/>
      <c r="D1347" s="48"/>
      <c r="E1347" s="48"/>
    </row>
    <row r="1348" spans="2:5" x14ac:dyDescent="0.2">
      <c r="B1348" s="6"/>
      <c r="C1348" s="48"/>
      <c r="D1348" s="48"/>
      <c r="E1348" s="48"/>
    </row>
    <row r="1349" spans="2:5" x14ac:dyDescent="0.2">
      <c r="B1349" s="6"/>
      <c r="C1349" s="48"/>
      <c r="D1349" s="48"/>
      <c r="E1349" s="48"/>
    </row>
    <row r="1350" spans="2:5" x14ac:dyDescent="0.2">
      <c r="B1350" s="6"/>
      <c r="C1350" s="48"/>
      <c r="D1350" s="48"/>
      <c r="E1350" s="48"/>
    </row>
    <row r="1351" spans="2:5" x14ac:dyDescent="0.2">
      <c r="B1351" s="6"/>
      <c r="C1351" s="48"/>
      <c r="D1351" s="48"/>
      <c r="E1351" s="48"/>
    </row>
    <row r="1352" spans="2:5" x14ac:dyDescent="0.2">
      <c r="B1352" s="6"/>
      <c r="C1352" s="48"/>
      <c r="D1352" s="48"/>
      <c r="E1352" s="48"/>
    </row>
    <row r="1353" spans="2:5" x14ac:dyDescent="0.2">
      <c r="B1353" s="6"/>
      <c r="C1353" s="48"/>
      <c r="D1353" s="48"/>
      <c r="E1353" s="48"/>
    </row>
    <row r="1354" spans="2:5" x14ac:dyDescent="0.2">
      <c r="B1354" s="6"/>
      <c r="C1354" s="48"/>
      <c r="D1354" s="48"/>
      <c r="E1354" s="48"/>
    </row>
    <row r="1355" spans="2:5" x14ac:dyDescent="0.2">
      <c r="B1355" s="6"/>
      <c r="C1355" s="48"/>
      <c r="D1355" s="48"/>
      <c r="E1355" s="48"/>
    </row>
    <row r="1356" spans="2:5" x14ac:dyDescent="0.2">
      <c r="B1356" s="6"/>
      <c r="C1356" s="48"/>
      <c r="D1356" s="48"/>
      <c r="E1356" s="48"/>
    </row>
    <row r="1357" spans="2:5" x14ac:dyDescent="0.2">
      <c r="B1357" s="6"/>
      <c r="C1357" s="48"/>
      <c r="D1357" s="48"/>
      <c r="E1357" s="48"/>
    </row>
    <row r="1358" spans="2:5" x14ac:dyDescent="0.2">
      <c r="B1358" s="6"/>
      <c r="C1358" s="48"/>
      <c r="D1358" s="48"/>
      <c r="E1358" s="48"/>
    </row>
    <row r="1359" spans="2:5" x14ac:dyDescent="0.2">
      <c r="B1359" s="6"/>
      <c r="C1359" s="48"/>
      <c r="D1359" s="48"/>
      <c r="E1359" s="48"/>
    </row>
    <row r="1360" spans="2:5" x14ac:dyDescent="0.2">
      <c r="B1360" s="6"/>
      <c r="C1360" s="48"/>
      <c r="D1360" s="48"/>
      <c r="E1360" s="48"/>
    </row>
    <row r="1361" spans="2:5" x14ac:dyDescent="0.2">
      <c r="B1361" s="6"/>
      <c r="C1361" s="48"/>
      <c r="D1361" s="48"/>
      <c r="E1361" s="48"/>
    </row>
    <row r="1362" spans="2:5" x14ac:dyDescent="0.2">
      <c r="B1362" s="6"/>
      <c r="C1362" s="48"/>
      <c r="D1362" s="48"/>
      <c r="E1362" s="48"/>
    </row>
    <row r="1363" spans="2:5" x14ac:dyDescent="0.2">
      <c r="B1363" s="6"/>
      <c r="C1363" s="48"/>
      <c r="D1363" s="48"/>
      <c r="E1363" s="48"/>
    </row>
    <row r="1364" spans="2:5" x14ac:dyDescent="0.2">
      <c r="B1364" s="6"/>
      <c r="C1364" s="48"/>
      <c r="D1364" s="48"/>
      <c r="E1364" s="48"/>
    </row>
    <row r="1365" spans="2:5" x14ac:dyDescent="0.2">
      <c r="B1365" s="6"/>
      <c r="C1365" s="48"/>
      <c r="D1365" s="48"/>
      <c r="E1365" s="48"/>
    </row>
    <row r="1366" spans="2:5" x14ac:dyDescent="0.2">
      <c r="B1366" s="6"/>
      <c r="C1366" s="48"/>
      <c r="D1366" s="48"/>
      <c r="E1366" s="48"/>
    </row>
    <row r="1367" spans="2:5" x14ac:dyDescent="0.2">
      <c r="B1367" s="6"/>
      <c r="C1367" s="48"/>
      <c r="D1367" s="48"/>
      <c r="E1367" s="48"/>
    </row>
    <row r="1368" spans="2:5" x14ac:dyDescent="0.2">
      <c r="B1368" s="6"/>
      <c r="C1368" s="48"/>
      <c r="D1368" s="48"/>
      <c r="E1368" s="48"/>
    </row>
    <row r="1369" spans="2:5" x14ac:dyDescent="0.2">
      <c r="B1369" s="6"/>
      <c r="C1369" s="48"/>
      <c r="D1369" s="48"/>
      <c r="E1369" s="48"/>
    </row>
    <row r="1370" spans="2:5" x14ac:dyDescent="0.2">
      <c r="B1370" s="6"/>
      <c r="C1370" s="48"/>
      <c r="D1370" s="48"/>
      <c r="E1370" s="48"/>
    </row>
    <row r="1371" spans="2:5" x14ac:dyDescent="0.2">
      <c r="B1371" s="6"/>
      <c r="C1371" s="48"/>
      <c r="D1371" s="48"/>
      <c r="E1371" s="48"/>
    </row>
    <row r="1372" spans="2:5" x14ac:dyDescent="0.2">
      <c r="B1372" s="6"/>
      <c r="C1372" s="48"/>
      <c r="D1372" s="48"/>
      <c r="E1372" s="48"/>
    </row>
    <row r="1373" spans="2:5" x14ac:dyDescent="0.2">
      <c r="B1373" s="6"/>
      <c r="C1373" s="48"/>
      <c r="D1373" s="48"/>
      <c r="E1373" s="48"/>
    </row>
    <row r="1374" spans="2:5" x14ac:dyDescent="0.2">
      <c r="B1374" s="6"/>
      <c r="C1374" s="48"/>
      <c r="D1374" s="48"/>
      <c r="E1374" s="48"/>
    </row>
    <row r="1375" spans="2:5" x14ac:dyDescent="0.2">
      <c r="B1375" s="6"/>
      <c r="C1375" s="48"/>
      <c r="D1375" s="48"/>
      <c r="E1375" s="48"/>
    </row>
    <row r="1376" spans="2:5" x14ac:dyDescent="0.2">
      <c r="B1376" s="6"/>
      <c r="C1376" s="48"/>
      <c r="D1376" s="48"/>
      <c r="E1376" s="48"/>
    </row>
    <row r="1377" spans="2:5" x14ac:dyDescent="0.2">
      <c r="B1377" s="6"/>
      <c r="C1377" s="48"/>
      <c r="D1377" s="48"/>
      <c r="E1377" s="48"/>
    </row>
    <row r="1378" spans="2:5" x14ac:dyDescent="0.2">
      <c r="B1378" s="6"/>
      <c r="C1378" s="48"/>
      <c r="D1378" s="48"/>
      <c r="E1378" s="48"/>
    </row>
    <row r="1379" spans="2:5" x14ac:dyDescent="0.2">
      <c r="B1379" s="6"/>
      <c r="C1379" s="48"/>
      <c r="D1379" s="48"/>
      <c r="E1379" s="48"/>
    </row>
    <row r="1380" spans="2:5" x14ac:dyDescent="0.2">
      <c r="B1380" s="6"/>
      <c r="C1380" s="48"/>
      <c r="D1380" s="48"/>
      <c r="E1380" s="48"/>
    </row>
    <row r="1381" spans="2:5" x14ac:dyDescent="0.2">
      <c r="B1381" s="6"/>
      <c r="C1381" s="48"/>
      <c r="D1381" s="48"/>
      <c r="E1381" s="48"/>
    </row>
    <row r="1382" spans="2:5" x14ac:dyDescent="0.2">
      <c r="B1382" s="6"/>
      <c r="C1382" s="48"/>
      <c r="D1382" s="48"/>
      <c r="E1382" s="48"/>
    </row>
    <row r="1383" spans="2:5" x14ac:dyDescent="0.2">
      <c r="B1383" s="6"/>
      <c r="C1383" s="48"/>
      <c r="D1383" s="48"/>
      <c r="E1383" s="48"/>
    </row>
    <row r="1384" spans="2:5" x14ac:dyDescent="0.2">
      <c r="B1384" s="6"/>
      <c r="C1384" s="48"/>
      <c r="D1384" s="48"/>
      <c r="E1384" s="48"/>
    </row>
    <row r="1385" spans="2:5" x14ac:dyDescent="0.2">
      <c r="B1385" s="6"/>
      <c r="C1385" s="48"/>
      <c r="D1385" s="48"/>
      <c r="E1385" s="48"/>
    </row>
    <row r="1386" spans="2:5" x14ac:dyDescent="0.2">
      <c r="B1386" s="6"/>
      <c r="C1386" s="48"/>
      <c r="D1386" s="48"/>
      <c r="E1386" s="48"/>
    </row>
    <row r="1387" spans="2:5" x14ac:dyDescent="0.2">
      <c r="B1387" s="6"/>
      <c r="C1387" s="48"/>
      <c r="D1387" s="48"/>
      <c r="E1387" s="48"/>
    </row>
    <row r="1388" spans="2:5" x14ac:dyDescent="0.2">
      <c r="B1388" s="6"/>
      <c r="C1388" s="48"/>
      <c r="D1388" s="48"/>
      <c r="E1388" s="48"/>
    </row>
    <row r="1389" spans="2:5" x14ac:dyDescent="0.2">
      <c r="B1389" s="6"/>
      <c r="C1389" s="48"/>
      <c r="D1389" s="48"/>
      <c r="E1389" s="48"/>
    </row>
    <row r="1390" spans="2:5" x14ac:dyDescent="0.2">
      <c r="B1390" s="6"/>
      <c r="C1390" s="48"/>
      <c r="D1390" s="48"/>
      <c r="E1390" s="48"/>
    </row>
    <row r="1391" spans="2:5" x14ac:dyDescent="0.2">
      <c r="B1391" s="6"/>
      <c r="C1391" s="48"/>
      <c r="D1391" s="48"/>
      <c r="E1391" s="48"/>
    </row>
    <row r="1392" spans="2:5" x14ac:dyDescent="0.2">
      <c r="B1392" s="6"/>
      <c r="C1392" s="48"/>
      <c r="D1392" s="48"/>
      <c r="E1392" s="48"/>
    </row>
    <row r="1393" spans="2:5" x14ac:dyDescent="0.2">
      <c r="B1393" s="6"/>
      <c r="C1393" s="48"/>
      <c r="D1393" s="48"/>
      <c r="E1393" s="48"/>
    </row>
    <row r="1394" spans="2:5" x14ac:dyDescent="0.2">
      <c r="B1394" s="6"/>
      <c r="C1394" s="48"/>
      <c r="D1394" s="48"/>
      <c r="E1394" s="48"/>
    </row>
    <row r="1395" spans="2:5" x14ac:dyDescent="0.2">
      <c r="B1395" s="6"/>
      <c r="C1395" s="48"/>
      <c r="D1395" s="48"/>
      <c r="E1395" s="48"/>
    </row>
    <row r="1396" spans="2:5" x14ac:dyDescent="0.2">
      <c r="B1396" s="6"/>
      <c r="C1396" s="48"/>
      <c r="D1396" s="48"/>
      <c r="E1396" s="48"/>
    </row>
    <row r="1397" spans="2:5" x14ac:dyDescent="0.2">
      <c r="B1397" s="6"/>
      <c r="C1397" s="48"/>
      <c r="D1397" s="48"/>
      <c r="E1397" s="48"/>
    </row>
    <row r="1398" spans="2:5" x14ac:dyDescent="0.2">
      <c r="B1398" s="6"/>
      <c r="C1398" s="48"/>
      <c r="D1398" s="48"/>
      <c r="E1398" s="48"/>
    </row>
    <row r="1399" spans="2:5" x14ac:dyDescent="0.2">
      <c r="B1399" s="6"/>
      <c r="C1399" s="48"/>
      <c r="D1399" s="48"/>
      <c r="E1399" s="48"/>
    </row>
    <row r="1400" spans="2:5" x14ac:dyDescent="0.2">
      <c r="B1400" s="6"/>
      <c r="C1400" s="48"/>
      <c r="D1400" s="48"/>
      <c r="E1400" s="48"/>
    </row>
    <row r="1401" spans="2:5" x14ac:dyDescent="0.2">
      <c r="B1401" s="6"/>
      <c r="C1401" s="48"/>
      <c r="D1401" s="48"/>
      <c r="E1401" s="48"/>
    </row>
    <row r="1402" spans="2:5" x14ac:dyDescent="0.2">
      <c r="B1402" s="6"/>
      <c r="C1402" s="48"/>
      <c r="D1402" s="48"/>
      <c r="E1402" s="48"/>
    </row>
    <row r="1403" spans="2:5" x14ac:dyDescent="0.2">
      <c r="B1403" s="6"/>
      <c r="C1403" s="48"/>
      <c r="D1403" s="48"/>
      <c r="E1403" s="48"/>
    </row>
    <row r="1404" spans="2:5" x14ac:dyDescent="0.2">
      <c r="B1404" s="6"/>
      <c r="C1404" s="48"/>
      <c r="D1404" s="48"/>
      <c r="E1404" s="48"/>
    </row>
    <row r="1405" spans="2:5" x14ac:dyDescent="0.2">
      <c r="B1405" s="6"/>
      <c r="C1405" s="48"/>
      <c r="D1405" s="48"/>
      <c r="E1405" s="48"/>
    </row>
    <row r="1406" spans="2:5" x14ac:dyDescent="0.2">
      <c r="B1406" s="6"/>
      <c r="C1406" s="48"/>
      <c r="D1406" s="48"/>
      <c r="E1406" s="48"/>
    </row>
    <row r="1407" spans="2:5" x14ac:dyDescent="0.2">
      <c r="B1407" s="6"/>
      <c r="C1407" s="48"/>
      <c r="D1407" s="48"/>
      <c r="E1407" s="48"/>
    </row>
    <row r="1408" spans="2:5" x14ac:dyDescent="0.2">
      <c r="B1408" s="6"/>
      <c r="C1408" s="48"/>
      <c r="D1408" s="48"/>
      <c r="E1408" s="48"/>
    </row>
    <row r="1409" spans="2:5" x14ac:dyDescent="0.2">
      <c r="B1409" s="6"/>
      <c r="C1409" s="48"/>
      <c r="D1409" s="48"/>
      <c r="E1409" s="48"/>
    </row>
    <row r="1410" spans="2:5" x14ac:dyDescent="0.2">
      <c r="B1410" s="6"/>
      <c r="C1410" s="48"/>
      <c r="D1410" s="48"/>
      <c r="E1410" s="48"/>
    </row>
    <row r="1411" spans="2:5" x14ac:dyDescent="0.2">
      <c r="B1411" s="6"/>
      <c r="C1411" s="48"/>
      <c r="D1411" s="48"/>
      <c r="E1411" s="48"/>
    </row>
    <row r="1412" spans="2:5" x14ac:dyDescent="0.2">
      <c r="B1412" s="6"/>
      <c r="C1412" s="48"/>
      <c r="D1412" s="48"/>
      <c r="E1412" s="48"/>
    </row>
    <row r="1413" spans="2:5" x14ac:dyDescent="0.2">
      <c r="B1413" s="6"/>
      <c r="C1413" s="48"/>
      <c r="D1413" s="48"/>
      <c r="E1413" s="48"/>
    </row>
    <row r="1414" spans="2:5" x14ac:dyDescent="0.2">
      <c r="B1414" s="6"/>
      <c r="C1414" s="48"/>
      <c r="D1414" s="48"/>
      <c r="E1414" s="48"/>
    </row>
    <row r="1415" spans="2:5" x14ac:dyDescent="0.2">
      <c r="B1415" s="6"/>
      <c r="C1415" s="48"/>
      <c r="D1415" s="48"/>
      <c r="E1415" s="48"/>
    </row>
    <row r="1416" spans="2:5" x14ac:dyDescent="0.2">
      <c r="B1416" s="6"/>
      <c r="C1416" s="48"/>
      <c r="D1416" s="48"/>
      <c r="E1416" s="48"/>
    </row>
    <row r="1417" spans="2:5" x14ac:dyDescent="0.2">
      <c r="B1417" s="6"/>
      <c r="C1417" s="48"/>
      <c r="D1417" s="48"/>
      <c r="E1417" s="48"/>
    </row>
    <row r="1418" spans="2:5" x14ac:dyDescent="0.2">
      <c r="B1418" s="6"/>
      <c r="C1418" s="48"/>
      <c r="D1418" s="48"/>
      <c r="E1418" s="48"/>
    </row>
    <row r="1419" spans="2:5" x14ac:dyDescent="0.2">
      <c r="B1419" s="6"/>
      <c r="C1419" s="48"/>
      <c r="D1419" s="48"/>
      <c r="E1419" s="48"/>
    </row>
    <row r="1420" spans="2:5" x14ac:dyDescent="0.2">
      <c r="B1420" s="6"/>
      <c r="C1420" s="48"/>
      <c r="D1420" s="48"/>
      <c r="E1420" s="48"/>
    </row>
    <row r="1421" spans="2:5" x14ac:dyDescent="0.2">
      <c r="B1421" s="6"/>
      <c r="C1421" s="48"/>
      <c r="D1421" s="48"/>
      <c r="E1421" s="48"/>
    </row>
    <row r="1422" spans="2:5" x14ac:dyDescent="0.2">
      <c r="B1422" s="6"/>
      <c r="C1422" s="48"/>
      <c r="D1422" s="48"/>
      <c r="E1422" s="48"/>
    </row>
    <row r="1423" spans="2:5" x14ac:dyDescent="0.2">
      <c r="B1423" s="6"/>
      <c r="C1423" s="48"/>
      <c r="D1423" s="48"/>
      <c r="E1423" s="48"/>
    </row>
    <row r="1424" spans="2:5" x14ac:dyDescent="0.2">
      <c r="B1424" s="6"/>
      <c r="C1424" s="48"/>
      <c r="D1424" s="48"/>
      <c r="E1424" s="48"/>
    </row>
    <row r="1425" spans="2:5" x14ac:dyDescent="0.2">
      <c r="B1425" s="6"/>
      <c r="C1425" s="48"/>
      <c r="D1425" s="48"/>
      <c r="E1425" s="48"/>
    </row>
    <row r="1426" spans="2:5" x14ac:dyDescent="0.2">
      <c r="B1426" s="6"/>
      <c r="C1426" s="48"/>
      <c r="D1426" s="48"/>
      <c r="E1426" s="48"/>
    </row>
    <row r="1427" spans="2:5" x14ac:dyDescent="0.2">
      <c r="B1427" s="6"/>
      <c r="C1427" s="48"/>
      <c r="D1427" s="48"/>
      <c r="E1427" s="48"/>
    </row>
    <row r="1428" spans="2:5" x14ac:dyDescent="0.2">
      <c r="B1428" s="6"/>
      <c r="C1428" s="48"/>
      <c r="D1428" s="48"/>
      <c r="E1428" s="48"/>
    </row>
    <row r="1429" spans="2:5" x14ac:dyDescent="0.2">
      <c r="B1429" s="6"/>
      <c r="C1429" s="48"/>
      <c r="D1429" s="48"/>
      <c r="E1429" s="48"/>
    </row>
    <row r="1430" spans="2:5" x14ac:dyDescent="0.2">
      <c r="B1430" s="6"/>
      <c r="C1430" s="48"/>
      <c r="D1430" s="48"/>
      <c r="E1430" s="48"/>
    </row>
    <row r="1431" spans="2:5" x14ac:dyDescent="0.2">
      <c r="B1431" s="6"/>
      <c r="C1431" s="48"/>
      <c r="D1431" s="48"/>
      <c r="E1431" s="48"/>
    </row>
    <row r="1432" spans="2:5" x14ac:dyDescent="0.2">
      <c r="B1432" s="6"/>
      <c r="C1432" s="48"/>
      <c r="D1432" s="48"/>
      <c r="E1432" s="48"/>
    </row>
    <row r="1433" spans="2:5" x14ac:dyDescent="0.2">
      <c r="B1433" s="6"/>
      <c r="C1433" s="48"/>
      <c r="D1433" s="48"/>
      <c r="E1433" s="48"/>
    </row>
    <row r="1434" spans="2:5" x14ac:dyDescent="0.2">
      <c r="B1434" s="6"/>
      <c r="C1434" s="48"/>
      <c r="D1434" s="48"/>
      <c r="E1434" s="48"/>
    </row>
    <row r="1435" spans="2:5" x14ac:dyDescent="0.2">
      <c r="B1435" s="6"/>
      <c r="C1435" s="48"/>
      <c r="D1435" s="48"/>
      <c r="E1435" s="48"/>
    </row>
    <row r="1436" spans="2:5" x14ac:dyDescent="0.2">
      <c r="B1436" s="6"/>
      <c r="C1436" s="48"/>
      <c r="D1436" s="48"/>
      <c r="E1436" s="48"/>
    </row>
    <row r="1437" spans="2:5" x14ac:dyDescent="0.2">
      <c r="B1437" s="6"/>
      <c r="C1437" s="48"/>
      <c r="D1437" s="48"/>
      <c r="E1437" s="48"/>
    </row>
    <row r="1438" spans="2:5" x14ac:dyDescent="0.2">
      <c r="B1438" s="6"/>
      <c r="C1438" s="48"/>
      <c r="D1438" s="48"/>
      <c r="E1438" s="48"/>
    </row>
    <row r="1439" spans="2:5" x14ac:dyDescent="0.2">
      <c r="B1439" s="6"/>
      <c r="C1439" s="48"/>
      <c r="D1439" s="48"/>
      <c r="E1439" s="48"/>
    </row>
    <row r="1440" spans="2:5" x14ac:dyDescent="0.2">
      <c r="B1440" s="6"/>
      <c r="C1440" s="48"/>
      <c r="D1440" s="48"/>
      <c r="E1440" s="48"/>
    </row>
    <row r="1441" spans="2:5" x14ac:dyDescent="0.2">
      <c r="B1441" s="6"/>
      <c r="C1441" s="48"/>
      <c r="D1441" s="48"/>
      <c r="E1441" s="48"/>
    </row>
    <row r="1442" spans="2:5" x14ac:dyDescent="0.2">
      <c r="B1442" s="6"/>
      <c r="C1442" s="48"/>
      <c r="D1442" s="48"/>
      <c r="E1442" s="48"/>
    </row>
    <row r="1443" spans="2:5" x14ac:dyDescent="0.2">
      <c r="B1443" s="6"/>
      <c r="C1443" s="48"/>
      <c r="D1443" s="48"/>
      <c r="E1443" s="48"/>
    </row>
    <row r="1444" spans="2:5" x14ac:dyDescent="0.2">
      <c r="B1444" s="6"/>
      <c r="C1444" s="48"/>
      <c r="D1444" s="48"/>
      <c r="E1444" s="48"/>
    </row>
    <row r="1445" spans="2:5" x14ac:dyDescent="0.2">
      <c r="B1445" s="6"/>
      <c r="C1445" s="48"/>
      <c r="D1445" s="48"/>
      <c r="E1445" s="48"/>
    </row>
    <row r="1446" spans="2:5" x14ac:dyDescent="0.2">
      <c r="B1446" s="6"/>
      <c r="C1446" s="48"/>
      <c r="D1446" s="48"/>
      <c r="E1446" s="48"/>
    </row>
    <row r="1447" spans="2:5" x14ac:dyDescent="0.2">
      <c r="B1447" s="6"/>
      <c r="C1447" s="48"/>
      <c r="D1447" s="48"/>
      <c r="E1447" s="48"/>
    </row>
    <row r="1448" spans="2:5" x14ac:dyDescent="0.2">
      <c r="B1448" s="6"/>
      <c r="C1448" s="48"/>
      <c r="D1448" s="48"/>
      <c r="E1448" s="48"/>
    </row>
    <row r="1449" spans="2:5" x14ac:dyDescent="0.2">
      <c r="B1449" s="6"/>
      <c r="C1449" s="48"/>
      <c r="D1449" s="48"/>
      <c r="E1449" s="48"/>
    </row>
    <row r="1450" spans="2:5" x14ac:dyDescent="0.2">
      <c r="B1450" s="6"/>
      <c r="C1450" s="48"/>
      <c r="D1450" s="48"/>
      <c r="E1450" s="48"/>
    </row>
    <row r="1451" spans="2:5" x14ac:dyDescent="0.2">
      <c r="B1451" s="6"/>
      <c r="C1451" s="48"/>
      <c r="D1451" s="48"/>
      <c r="E1451" s="48"/>
    </row>
    <row r="1452" spans="2:5" x14ac:dyDescent="0.2">
      <c r="B1452" s="6"/>
      <c r="C1452" s="48"/>
      <c r="D1452" s="48"/>
      <c r="E1452" s="48"/>
    </row>
    <row r="1453" spans="2:5" x14ac:dyDescent="0.2">
      <c r="B1453" s="6"/>
      <c r="C1453" s="48"/>
      <c r="D1453" s="48"/>
      <c r="E1453" s="48"/>
    </row>
    <row r="1454" spans="2:5" x14ac:dyDescent="0.2">
      <c r="B1454" s="6"/>
      <c r="C1454" s="48"/>
      <c r="D1454" s="48"/>
      <c r="E1454" s="48"/>
    </row>
    <row r="1455" spans="2:5" x14ac:dyDescent="0.2">
      <c r="B1455" s="6"/>
      <c r="C1455" s="48"/>
      <c r="D1455" s="48"/>
      <c r="E1455" s="48"/>
    </row>
    <row r="1456" spans="2:5" x14ac:dyDescent="0.2">
      <c r="B1456" s="6"/>
      <c r="C1456" s="48"/>
      <c r="D1456" s="48"/>
      <c r="E1456" s="48"/>
    </row>
    <row r="1457" spans="2:5" x14ac:dyDescent="0.2">
      <c r="B1457" s="6"/>
      <c r="C1457" s="48"/>
      <c r="D1457" s="48"/>
      <c r="E1457" s="48"/>
    </row>
    <row r="1458" spans="2:5" x14ac:dyDescent="0.2">
      <c r="B1458" s="6"/>
      <c r="C1458" s="48"/>
      <c r="D1458" s="48"/>
      <c r="E1458" s="48"/>
    </row>
    <row r="1459" spans="2:5" x14ac:dyDescent="0.2">
      <c r="B1459" s="6"/>
      <c r="C1459" s="48"/>
      <c r="D1459" s="48"/>
      <c r="E1459" s="48"/>
    </row>
    <row r="1460" spans="2:5" x14ac:dyDescent="0.2">
      <c r="B1460" s="6"/>
      <c r="C1460" s="48"/>
      <c r="D1460" s="48"/>
      <c r="E1460" s="48"/>
    </row>
    <row r="1461" spans="2:5" x14ac:dyDescent="0.2">
      <c r="B1461" s="6"/>
      <c r="C1461" s="48"/>
      <c r="D1461" s="48"/>
      <c r="E1461" s="48"/>
    </row>
    <row r="1462" spans="2:5" x14ac:dyDescent="0.2">
      <c r="B1462" s="6"/>
      <c r="C1462" s="48"/>
      <c r="D1462" s="48"/>
      <c r="E1462" s="48"/>
    </row>
    <row r="1463" spans="2:5" x14ac:dyDescent="0.2">
      <c r="B1463" s="6"/>
      <c r="C1463" s="48"/>
      <c r="D1463" s="48"/>
      <c r="E1463" s="48"/>
    </row>
    <row r="1464" spans="2:5" x14ac:dyDescent="0.2">
      <c r="B1464" s="6"/>
      <c r="C1464" s="48"/>
      <c r="D1464" s="48"/>
      <c r="E1464" s="48"/>
    </row>
    <row r="1465" spans="2:5" x14ac:dyDescent="0.2">
      <c r="B1465" s="6"/>
      <c r="C1465" s="48"/>
      <c r="D1465" s="48"/>
      <c r="E1465" s="48"/>
    </row>
    <row r="1466" spans="2:5" x14ac:dyDescent="0.2">
      <c r="B1466" s="6"/>
      <c r="C1466" s="48"/>
      <c r="D1466" s="48"/>
      <c r="E1466" s="48"/>
    </row>
    <row r="1467" spans="2:5" x14ac:dyDescent="0.2">
      <c r="B1467" s="6"/>
      <c r="C1467" s="48"/>
      <c r="D1467" s="48"/>
      <c r="E1467" s="48"/>
    </row>
    <row r="1468" spans="2:5" x14ac:dyDescent="0.2">
      <c r="B1468" s="6"/>
      <c r="C1468" s="48"/>
      <c r="D1468" s="48"/>
      <c r="E1468" s="48"/>
    </row>
    <row r="1469" spans="2:5" x14ac:dyDescent="0.2">
      <c r="B1469" s="6"/>
      <c r="C1469" s="48"/>
      <c r="D1469" s="48"/>
      <c r="E1469" s="48"/>
    </row>
    <row r="1470" spans="2:5" x14ac:dyDescent="0.2">
      <c r="B1470" s="6"/>
      <c r="C1470" s="48"/>
      <c r="D1470" s="48"/>
      <c r="E1470" s="48"/>
    </row>
    <row r="1471" spans="2:5" x14ac:dyDescent="0.2">
      <c r="B1471" s="6"/>
      <c r="C1471" s="48"/>
      <c r="D1471" s="48"/>
      <c r="E1471" s="48"/>
    </row>
    <row r="1472" spans="2:5" x14ac:dyDescent="0.2">
      <c r="B1472" s="6"/>
      <c r="C1472" s="48"/>
      <c r="D1472" s="48"/>
      <c r="E1472" s="48"/>
    </row>
    <row r="1473" spans="2:5" x14ac:dyDescent="0.2">
      <c r="B1473" s="6"/>
      <c r="C1473" s="48"/>
      <c r="D1473" s="48"/>
      <c r="E1473" s="48"/>
    </row>
    <row r="1474" spans="2:5" x14ac:dyDescent="0.2">
      <c r="B1474" s="6"/>
      <c r="C1474" s="48"/>
      <c r="D1474" s="48"/>
      <c r="E1474" s="48"/>
    </row>
    <row r="1475" spans="2:5" x14ac:dyDescent="0.2">
      <c r="B1475" s="6"/>
      <c r="C1475" s="48"/>
      <c r="D1475" s="48"/>
      <c r="E1475" s="48"/>
    </row>
    <row r="1476" spans="2:5" x14ac:dyDescent="0.2">
      <c r="B1476" s="6"/>
      <c r="C1476" s="48"/>
      <c r="D1476" s="48"/>
      <c r="E1476" s="48"/>
    </row>
    <row r="1477" spans="2:5" x14ac:dyDescent="0.2">
      <c r="B1477" s="6"/>
      <c r="C1477" s="48"/>
      <c r="D1477" s="48"/>
      <c r="E1477" s="48"/>
    </row>
    <row r="1478" spans="2:5" x14ac:dyDescent="0.2">
      <c r="B1478" s="6"/>
      <c r="C1478" s="48"/>
      <c r="D1478" s="48"/>
      <c r="E1478" s="48"/>
    </row>
    <row r="1479" spans="2:5" x14ac:dyDescent="0.2">
      <c r="B1479" s="6"/>
      <c r="C1479" s="48"/>
      <c r="D1479" s="48"/>
      <c r="E1479" s="48"/>
    </row>
    <row r="1480" spans="2:5" x14ac:dyDescent="0.2">
      <c r="B1480" s="6"/>
      <c r="C1480" s="48"/>
      <c r="D1480" s="48"/>
      <c r="E1480" s="48"/>
    </row>
    <row r="1481" spans="2:5" x14ac:dyDescent="0.2">
      <c r="B1481" s="6"/>
      <c r="C1481" s="48"/>
      <c r="D1481" s="48"/>
      <c r="E1481" s="48"/>
    </row>
    <row r="1482" spans="2:5" x14ac:dyDescent="0.2">
      <c r="B1482" s="6"/>
      <c r="C1482" s="48"/>
      <c r="D1482" s="48"/>
      <c r="E1482" s="48"/>
    </row>
    <row r="1483" spans="2:5" x14ac:dyDescent="0.2">
      <c r="B1483" s="6"/>
      <c r="C1483" s="48"/>
      <c r="D1483" s="48"/>
      <c r="E1483" s="48"/>
    </row>
    <row r="1484" spans="2:5" x14ac:dyDescent="0.2">
      <c r="B1484" s="6"/>
      <c r="C1484" s="48"/>
      <c r="D1484" s="48"/>
      <c r="E1484" s="48"/>
    </row>
    <row r="1485" spans="2:5" x14ac:dyDescent="0.2">
      <c r="B1485" s="6"/>
      <c r="C1485" s="48"/>
      <c r="D1485" s="48"/>
      <c r="E1485" s="48"/>
    </row>
    <row r="1486" spans="2:5" x14ac:dyDescent="0.2">
      <c r="B1486" s="6"/>
      <c r="C1486" s="48"/>
      <c r="D1486" s="48"/>
      <c r="E1486" s="48"/>
    </row>
    <row r="1487" spans="2:5" x14ac:dyDescent="0.2">
      <c r="B1487" s="6"/>
      <c r="C1487" s="48"/>
      <c r="D1487" s="48"/>
      <c r="E1487" s="48"/>
    </row>
    <row r="1488" spans="2:5" x14ac:dyDescent="0.2">
      <c r="B1488" s="6"/>
      <c r="C1488" s="48"/>
      <c r="D1488" s="48"/>
      <c r="E1488" s="48"/>
    </row>
    <row r="1489" spans="2:5" x14ac:dyDescent="0.2">
      <c r="B1489" s="6"/>
      <c r="C1489" s="48"/>
      <c r="D1489" s="48"/>
      <c r="E1489" s="48"/>
    </row>
    <row r="1490" spans="2:5" x14ac:dyDescent="0.2">
      <c r="B1490" s="6"/>
      <c r="C1490" s="48"/>
      <c r="D1490" s="48"/>
      <c r="E1490" s="48"/>
    </row>
    <row r="1491" spans="2:5" x14ac:dyDescent="0.2">
      <c r="B1491" s="6"/>
      <c r="C1491" s="48"/>
      <c r="D1491" s="48"/>
      <c r="E1491" s="48"/>
    </row>
    <row r="1492" spans="2:5" x14ac:dyDescent="0.2">
      <c r="B1492" s="6"/>
      <c r="C1492" s="48"/>
      <c r="D1492" s="48"/>
      <c r="E1492" s="48"/>
    </row>
    <row r="1493" spans="2:5" x14ac:dyDescent="0.2">
      <c r="B1493" s="6"/>
      <c r="C1493" s="48"/>
      <c r="D1493" s="48"/>
      <c r="E1493" s="48"/>
    </row>
    <row r="1494" spans="2:5" x14ac:dyDescent="0.2">
      <c r="B1494" s="6"/>
      <c r="C1494" s="48"/>
      <c r="D1494" s="48"/>
      <c r="E1494" s="48"/>
    </row>
    <row r="1495" spans="2:5" x14ac:dyDescent="0.2">
      <c r="B1495" s="6"/>
      <c r="C1495" s="48"/>
      <c r="D1495" s="48"/>
      <c r="E1495" s="48"/>
    </row>
    <row r="1496" spans="2:5" x14ac:dyDescent="0.2">
      <c r="B1496" s="6"/>
      <c r="C1496" s="48"/>
      <c r="D1496" s="48"/>
      <c r="E1496" s="48"/>
    </row>
    <row r="1497" spans="2:5" x14ac:dyDescent="0.2">
      <c r="B1497" s="6"/>
      <c r="C1497" s="48"/>
      <c r="D1497" s="48"/>
      <c r="E1497" s="48"/>
    </row>
    <row r="1498" spans="2:5" x14ac:dyDescent="0.2">
      <c r="B1498" s="6"/>
      <c r="C1498" s="48"/>
      <c r="D1498" s="48"/>
      <c r="E1498" s="48"/>
    </row>
    <row r="1499" spans="2:5" x14ac:dyDescent="0.2">
      <c r="B1499" s="6"/>
      <c r="C1499" s="48"/>
      <c r="D1499" s="48"/>
      <c r="E1499" s="48"/>
    </row>
    <row r="1500" spans="2:5" x14ac:dyDescent="0.2">
      <c r="B1500" s="6"/>
      <c r="C1500" s="48"/>
      <c r="D1500" s="48"/>
      <c r="E1500" s="48"/>
    </row>
    <row r="1501" spans="2:5" x14ac:dyDescent="0.2">
      <c r="B1501" s="6"/>
      <c r="C1501" s="48"/>
      <c r="D1501" s="48"/>
      <c r="E1501" s="48"/>
    </row>
    <row r="1502" spans="2:5" x14ac:dyDescent="0.2">
      <c r="B1502" s="6"/>
      <c r="C1502" s="48"/>
      <c r="D1502" s="48"/>
      <c r="E1502" s="48"/>
    </row>
    <row r="1503" spans="2:5" x14ac:dyDescent="0.2">
      <c r="B1503" s="6"/>
      <c r="C1503" s="48"/>
      <c r="D1503" s="48"/>
      <c r="E1503" s="48"/>
    </row>
    <row r="1504" spans="2:5" x14ac:dyDescent="0.2">
      <c r="B1504" s="6"/>
      <c r="C1504" s="48"/>
      <c r="D1504" s="48"/>
      <c r="E1504" s="48"/>
    </row>
    <row r="1505" spans="2:5" x14ac:dyDescent="0.2">
      <c r="B1505" s="6"/>
      <c r="C1505" s="48"/>
      <c r="D1505" s="48"/>
      <c r="E1505" s="48"/>
    </row>
    <row r="1506" spans="2:5" x14ac:dyDescent="0.2">
      <c r="B1506" s="6"/>
      <c r="C1506" s="48"/>
      <c r="D1506" s="48"/>
      <c r="E1506" s="48"/>
    </row>
    <row r="1507" spans="2:5" x14ac:dyDescent="0.2">
      <c r="B1507" s="6"/>
      <c r="C1507" s="48"/>
      <c r="D1507" s="48"/>
      <c r="E1507" s="48"/>
    </row>
    <row r="1508" spans="2:5" x14ac:dyDescent="0.2">
      <c r="B1508" s="6"/>
      <c r="C1508" s="48"/>
      <c r="D1508" s="48"/>
      <c r="E1508" s="48"/>
    </row>
    <row r="1509" spans="2:5" x14ac:dyDescent="0.2">
      <c r="B1509" s="6"/>
      <c r="C1509" s="48"/>
      <c r="D1509" s="48"/>
      <c r="E1509" s="48"/>
    </row>
    <row r="1510" spans="2:5" x14ac:dyDescent="0.2">
      <c r="B1510" s="6"/>
      <c r="C1510" s="48"/>
      <c r="D1510" s="48"/>
      <c r="E1510" s="48"/>
    </row>
    <row r="1511" spans="2:5" x14ac:dyDescent="0.2">
      <c r="B1511" s="6"/>
      <c r="C1511" s="48"/>
      <c r="D1511" s="48"/>
      <c r="E1511" s="48"/>
    </row>
    <row r="1512" spans="2:5" x14ac:dyDescent="0.2">
      <c r="B1512" s="6"/>
      <c r="C1512" s="48"/>
      <c r="D1512" s="48"/>
      <c r="E1512" s="48"/>
    </row>
    <row r="1513" spans="2:5" x14ac:dyDescent="0.2">
      <c r="B1513" s="6"/>
      <c r="C1513" s="48"/>
      <c r="D1513" s="48"/>
      <c r="E1513" s="48"/>
    </row>
  </sheetData>
  <phoneticPr fontId="4" type="noConversion"/>
  <printOptions gridLines="1"/>
  <pageMargins left="0.98425196850393704" right="0.59055118110236227" top="1.3779527559055118" bottom="0.19685039370078741" header="0.51181102362204722" footer="0.51181102362204722"/>
  <pageSetup paperSize="9" orientation="portrait" horizontalDpi="300" verticalDpi="300" r:id="rId1"/>
  <headerFooter alignWithMargins="0">
    <oddHeader>&amp;L        Ministerstvo kultúry Slovenskej republiky
        Podprogram 08S02
        08S0203 Obnovme si svoj dom&amp;RPríloha č. 6
v €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3"/>
  <sheetViews>
    <sheetView workbookViewId="0">
      <selection activeCell="B1" sqref="B1:B65536"/>
    </sheetView>
  </sheetViews>
  <sheetFormatPr defaultRowHeight="12.75" x14ac:dyDescent="0.2"/>
  <cols>
    <col min="1" max="1" width="7" customWidth="1"/>
    <col min="2" max="2" width="41.5703125" customWidth="1"/>
    <col min="3" max="4" width="13.140625" customWidth="1"/>
  </cols>
  <sheetData>
    <row r="1" spans="1:6" x14ac:dyDescent="0.2">
      <c r="A1" s="3"/>
      <c r="B1" s="4"/>
      <c r="C1" s="45"/>
      <c r="D1" s="45"/>
      <c r="E1" s="45"/>
    </row>
    <row r="2" spans="1:6" x14ac:dyDescent="0.2">
      <c r="A2" s="2"/>
      <c r="C2" s="35"/>
      <c r="D2" s="35"/>
      <c r="E2" s="35"/>
    </row>
    <row r="3" spans="1:6" x14ac:dyDescent="0.2">
      <c r="A3" s="1"/>
      <c r="C3" s="35"/>
      <c r="D3" s="35"/>
      <c r="E3" s="35"/>
    </row>
    <row r="4" spans="1:6" x14ac:dyDescent="0.2">
      <c r="A4" s="2"/>
      <c r="C4" s="35"/>
      <c r="D4" s="35"/>
      <c r="E4" s="34"/>
    </row>
    <row r="5" spans="1:6" x14ac:dyDescent="0.2">
      <c r="A5" s="7"/>
      <c r="C5" s="34"/>
      <c r="D5" s="34"/>
      <c r="E5" s="34"/>
    </row>
    <row r="6" spans="1:6" x14ac:dyDescent="0.2">
      <c r="A6" s="11"/>
      <c r="C6" s="34"/>
      <c r="D6" s="34"/>
      <c r="E6" s="34"/>
      <c r="F6" s="22"/>
    </row>
    <row r="7" spans="1:6" x14ac:dyDescent="0.2">
      <c r="A7" s="21"/>
      <c r="C7" s="36"/>
      <c r="D7" s="36"/>
      <c r="E7" s="34"/>
      <c r="F7" s="22"/>
    </row>
    <row r="8" spans="1:6" x14ac:dyDescent="0.2">
      <c r="A8" s="21"/>
      <c r="C8" s="37"/>
      <c r="D8" s="37"/>
      <c r="E8" s="34"/>
      <c r="F8" s="22"/>
    </row>
    <row r="9" spans="1:6" x14ac:dyDescent="0.2">
      <c r="A9" s="21"/>
      <c r="C9" s="36"/>
      <c r="D9" s="36"/>
      <c r="E9" s="34"/>
      <c r="F9" s="22"/>
    </row>
    <row r="10" spans="1:6" x14ac:dyDescent="0.2">
      <c r="A10" s="23"/>
      <c r="C10" s="37"/>
      <c r="D10" s="37"/>
      <c r="E10" s="34"/>
      <c r="F10" s="22"/>
    </row>
    <row r="11" spans="1:6" x14ac:dyDescent="0.2">
      <c r="A11" s="21"/>
      <c r="C11" s="36"/>
      <c r="D11" s="36"/>
      <c r="E11" s="34"/>
      <c r="F11" s="22"/>
    </row>
    <row r="12" spans="1:6" x14ac:dyDescent="0.2">
      <c r="A12" s="21"/>
      <c r="C12" s="37"/>
      <c r="D12" s="37"/>
      <c r="E12" s="34"/>
      <c r="F12" s="22"/>
    </row>
    <row r="13" spans="1:6" x14ac:dyDescent="0.2">
      <c r="A13" s="21"/>
      <c r="C13" s="36"/>
      <c r="D13" s="36"/>
      <c r="E13" s="34"/>
      <c r="F13" s="22"/>
    </row>
    <row r="14" spans="1:6" x14ac:dyDescent="0.2">
      <c r="A14" s="21"/>
      <c r="C14" s="37"/>
      <c r="D14" s="37"/>
      <c r="E14" s="34"/>
      <c r="F14" s="22"/>
    </row>
    <row r="15" spans="1:6" x14ac:dyDescent="0.2">
      <c r="A15" s="24"/>
      <c r="C15" s="29"/>
      <c r="D15" s="29"/>
      <c r="E15" s="34"/>
      <c r="F15" s="22"/>
    </row>
    <row r="16" spans="1:6" x14ac:dyDescent="0.2">
      <c r="A16" s="21"/>
      <c r="C16" s="36"/>
      <c r="D16" s="36"/>
      <c r="E16" s="34"/>
      <c r="F16" s="22"/>
    </row>
    <row r="17" spans="1:6" x14ac:dyDescent="0.2">
      <c r="A17" s="21"/>
      <c r="C17" s="36"/>
      <c r="D17" s="36"/>
      <c r="E17" s="34"/>
      <c r="F17" s="22"/>
    </row>
    <row r="18" spans="1:6" x14ac:dyDescent="0.2">
      <c r="A18" s="21"/>
      <c r="C18" s="37"/>
      <c r="D18" s="37"/>
      <c r="E18" s="34"/>
      <c r="F18" s="22"/>
    </row>
    <row r="19" spans="1:6" x14ac:dyDescent="0.2">
      <c r="A19" s="11"/>
      <c r="C19" s="34"/>
      <c r="D19" s="34"/>
      <c r="E19" s="44"/>
      <c r="F19" s="22"/>
    </row>
    <row r="20" spans="1:6" x14ac:dyDescent="0.2">
      <c r="A20" s="14"/>
      <c r="C20" s="31"/>
      <c r="D20" s="34"/>
      <c r="E20" s="34"/>
      <c r="F20" s="22"/>
    </row>
    <row r="21" spans="1:6" x14ac:dyDescent="0.2">
      <c r="A21" s="14"/>
      <c r="C21" s="31"/>
      <c r="D21" s="34"/>
      <c r="E21" s="34"/>
    </row>
    <row r="22" spans="1:6" x14ac:dyDescent="0.2">
      <c r="A22" s="21"/>
      <c r="C22" s="38"/>
      <c r="D22" s="38"/>
      <c r="E22" s="34"/>
    </row>
    <row r="23" spans="1:6" x14ac:dyDescent="0.2">
      <c r="A23" s="21"/>
      <c r="C23" s="37"/>
      <c r="D23" s="37"/>
      <c r="E23" s="34"/>
    </row>
    <row r="24" spans="1:6" x14ac:dyDescent="0.2">
      <c r="A24" s="21"/>
      <c r="C24" s="37"/>
      <c r="D24" s="37"/>
      <c r="E24" s="34"/>
    </row>
    <row r="25" spans="1:6" x14ac:dyDescent="0.2">
      <c r="A25" s="21"/>
      <c r="C25" s="37"/>
      <c r="D25" s="37"/>
      <c r="E25" s="34"/>
    </row>
    <row r="26" spans="1:6" x14ac:dyDescent="0.2">
      <c r="A26" s="21"/>
      <c r="C26" s="38"/>
      <c r="D26" s="38"/>
      <c r="E26" s="34"/>
    </row>
    <row r="27" spans="1:6" x14ac:dyDescent="0.2">
      <c r="A27" s="21"/>
      <c r="C27" s="38"/>
      <c r="D27" s="38"/>
      <c r="E27" s="34"/>
    </row>
    <row r="28" spans="1:6" x14ac:dyDescent="0.2">
      <c r="A28" s="21"/>
      <c r="C28" s="37"/>
      <c r="D28" s="37"/>
      <c r="E28" s="34"/>
    </row>
    <row r="29" spans="1:6" x14ac:dyDescent="0.2">
      <c r="A29" s="21"/>
      <c r="C29" s="37"/>
      <c r="D29" s="37"/>
      <c r="E29" s="34"/>
    </row>
    <row r="30" spans="1:6" x14ac:dyDescent="0.2">
      <c r="A30" s="21"/>
      <c r="C30" s="37"/>
      <c r="D30" s="37"/>
      <c r="E30" s="34"/>
    </row>
    <row r="31" spans="1:6" x14ac:dyDescent="0.2">
      <c r="A31" s="14"/>
      <c r="C31" s="31"/>
      <c r="D31" s="31"/>
      <c r="E31" s="34"/>
    </row>
    <row r="32" spans="1:6" x14ac:dyDescent="0.2">
      <c r="A32" s="14"/>
      <c r="C32" s="31"/>
      <c r="D32" s="34"/>
      <c r="E32" s="34"/>
    </row>
    <row r="33" spans="1:5" x14ac:dyDescent="0.2">
      <c r="A33" s="14"/>
      <c r="C33" s="31"/>
      <c r="D33" s="34"/>
      <c r="E33" s="34"/>
    </row>
    <row r="34" spans="1:5" x14ac:dyDescent="0.2">
      <c r="A34" s="24"/>
      <c r="C34" s="29"/>
      <c r="D34" s="29"/>
      <c r="E34" s="34"/>
    </row>
    <row r="35" spans="1:5" x14ac:dyDescent="0.2">
      <c r="A35" s="24"/>
      <c r="C35" s="29"/>
      <c r="D35" s="29"/>
      <c r="E35" s="34"/>
    </row>
    <row r="36" spans="1:5" x14ac:dyDescent="0.2">
      <c r="A36" s="24"/>
      <c r="C36" s="29"/>
      <c r="D36" s="29"/>
      <c r="E36" s="34"/>
    </row>
    <row r="37" spans="1:5" x14ac:dyDescent="0.2">
      <c r="A37" s="24"/>
      <c r="C37" s="29"/>
      <c r="D37" s="29"/>
      <c r="E37" s="34"/>
    </row>
    <row r="38" spans="1:5" x14ac:dyDescent="0.2">
      <c r="A38" s="24"/>
      <c r="C38" s="29"/>
      <c r="D38" s="29"/>
      <c r="E38" s="34"/>
    </row>
    <row r="39" spans="1:5" x14ac:dyDescent="0.2">
      <c r="A39" s="24"/>
      <c r="C39" s="29"/>
      <c r="D39" s="29"/>
      <c r="E39" s="34"/>
    </row>
    <row r="40" spans="1:5" x14ac:dyDescent="0.2">
      <c r="A40" s="24"/>
      <c r="C40" s="29"/>
      <c r="D40" s="29"/>
      <c r="E40" s="34"/>
    </row>
    <row r="41" spans="1:5" x14ac:dyDescent="0.2">
      <c r="A41" s="11"/>
      <c r="C41" s="34"/>
      <c r="D41" s="34"/>
      <c r="E41" s="34"/>
    </row>
    <row r="42" spans="1:5" x14ac:dyDescent="0.2">
      <c r="A42" s="11"/>
      <c r="C42" s="34"/>
      <c r="D42" s="34"/>
      <c r="E42" s="34"/>
    </row>
    <row r="43" spans="1:5" x14ac:dyDescent="0.2">
      <c r="A43" s="14"/>
      <c r="C43" s="31"/>
      <c r="D43" s="34"/>
      <c r="E43" s="34"/>
    </row>
    <row r="44" spans="1:5" x14ac:dyDescent="0.2">
      <c r="A44" s="21"/>
      <c r="C44" s="37"/>
      <c r="D44" s="37"/>
      <c r="E44" s="34"/>
    </row>
    <row r="45" spans="1:5" x14ac:dyDescent="0.2">
      <c r="A45" s="21"/>
      <c r="C45" s="37"/>
      <c r="D45" s="37"/>
      <c r="E45" s="34"/>
    </row>
    <row r="46" spans="1:5" x14ac:dyDescent="0.2">
      <c r="A46" s="15"/>
      <c r="C46" s="34"/>
      <c r="D46" s="34"/>
      <c r="E46" s="34"/>
    </row>
    <row r="47" spans="1:5" x14ac:dyDescent="0.2">
      <c r="A47" s="7"/>
      <c r="C47" s="34"/>
      <c r="D47" s="34"/>
      <c r="E47" s="34"/>
    </row>
    <row r="48" spans="1:5" x14ac:dyDescent="0.2">
      <c r="A48" s="9"/>
      <c r="C48" s="34"/>
      <c r="D48" s="34"/>
      <c r="E48" s="34"/>
    </row>
    <row r="49" spans="1:5" x14ac:dyDescent="0.2">
      <c r="A49" s="24"/>
      <c r="C49" s="29"/>
      <c r="D49" s="29"/>
      <c r="E49" s="34"/>
    </row>
    <row r="50" spans="1:5" x14ac:dyDescent="0.2">
      <c r="A50" s="24"/>
      <c r="C50" s="29"/>
      <c r="D50" s="29"/>
      <c r="E50" s="34"/>
    </row>
    <row r="51" spans="1:5" x14ac:dyDescent="0.2">
      <c r="A51" s="7"/>
      <c r="C51" s="34"/>
      <c r="D51" s="34"/>
      <c r="E51" s="34"/>
    </row>
    <row r="52" spans="1:5" x14ac:dyDescent="0.2">
      <c r="A52" s="7"/>
      <c r="C52" s="34"/>
      <c r="D52" s="34"/>
      <c r="E52" s="34"/>
    </row>
    <row r="53" spans="1:5" x14ac:dyDescent="0.2">
      <c r="A53" s="9"/>
      <c r="C53" s="34"/>
      <c r="D53" s="34"/>
      <c r="E53" s="34"/>
    </row>
    <row r="54" spans="1:5" x14ac:dyDescent="0.2">
      <c r="A54" s="21"/>
      <c r="C54" s="37"/>
      <c r="D54" s="37"/>
      <c r="E54" s="34"/>
    </row>
    <row r="55" spans="1:5" x14ac:dyDescent="0.2">
      <c r="A55" s="7"/>
      <c r="C55" s="34"/>
      <c r="D55" s="34"/>
      <c r="E55" s="34"/>
    </row>
    <row r="56" spans="1:5" x14ac:dyDescent="0.2">
      <c r="A56" s="7"/>
      <c r="C56" s="34"/>
      <c r="D56" s="30"/>
      <c r="E56" s="30"/>
    </row>
    <row r="57" spans="1:5" x14ac:dyDescent="0.2">
      <c r="A57" s="7"/>
      <c r="C57" s="34"/>
      <c r="D57" s="34"/>
      <c r="E57" s="34"/>
    </row>
    <row r="58" spans="1:5" x14ac:dyDescent="0.2">
      <c r="A58" s="19"/>
      <c r="C58" s="31"/>
      <c r="D58" s="34"/>
      <c r="E58" s="34"/>
    </row>
    <row r="59" spans="1:5" x14ac:dyDescent="0.2">
      <c r="A59" s="14"/>
      <c r="C59" s="31"/>
      <c r="D59" s="31"/>
      <c r="E59" s="34"/>
    </row>
    <row r="60" spans="1:5" x14ac:dyDescent="0.2">
      <c r="A60" s="14"/>
      <c r="C60" s="31"/>
      <c r="D60" s="34"/>
      <c r="E60" s="34"/>
    </row>
    <row r="61" spans="1:5" x14ac:dyDescent="0.2">
      <c r="A61" s="14"/>
      <c r="C61" s="31"/>
      <c r="D61" s="34"/>
      <c r="E61" s="34"/>
    </row>
    <row r="62" spans="1:5" x14ac:dyDescent="0.2">
      <c r="A62" s="24"/>
      <c r="C62" s="29"/>
      <c r="D62" s="29"/>
      <c r="E62" s="34"/>
    </row>
    <row r="63" spans="1:5" x14ac:dyDescent="0.2">
      <c r="A63" s="24"/>
      <c r="C63" s="29"/>
      <c r="D63" s="29"/>
      <c r="E63" s="34"/>
    </row>
    <row r="64" spans="1:5" x14ac:dyDescent="0.2">
      <c r="A64" s="14"/>
      <c r="C64" s="31"/>
      <c r="D64" s="31"/>
      <c r="E64" s="34"/>
    </row>
    <row r="65" spans="1:5" x14ac:dyDescent="0.2">
      <c r="A65" s="14"/>
      <c r="C65" s="31"/>
      <c r="D65" s="34"/>
      <c r="E65" s="34"/>
    </row>
    <row r="66" spans="1:5" x14ac:dyDescent="0.2">
      <c r="A66" s="14"/>
      <c r="C66" s="31"/>
      <c r="D66" s="34"/>
      <c r="E66" s="34"/>
    </row>
    <row r="67" spans="1:5" x14ac:dyDescent="0.2">
      <c r="A67" s="21"/>
      <c r="C67" s="37"/>
      <c r="D67" s="37"/>
      <c r="E67" s="34"/>
    </row>
    <row r="68" spans="1:5" x14ac:dyDescent="0.2">
      <c r="A68" s="21"/>
      <c r="C68" s="37"/>
      <c r="D68" s="37"/>
      <c r="E68" s="34"/>
    </row>
    <row r="69" spans="1:5" x14ac:dyDescent="0.2">
      <c r="A69" s="21"/>
      <c r="C69" s="37"/>
      <c r="D69" s="37"/>
      <c r="E69" s="34"/>
    </row>
    <row r="70" spans="1:5" x14ac:dyDescent="0.2">
      <c r="A70" s="21"/>
      <c r="C70" s="37"/>
      <c r="D70" s="37"/>
      <c r="E70" s="34"/>
    </row>
    <row r="71" spans="1:5" x14ac:dyDescent="0.2">
      <c r="A71" s="21"/>
      <c r="C71" s="37"/>
      <c r="D71" s="37"/>
      <c r="E71" s="34"/>
    </row>
    <row r="72" spans="1:5" x14ac:dyDescent="0.2">
      <c r="A72" s="21"/>
      <c r="C72" s="37"/>
      <c r="D72" s="37"/>
      <c r="E72" s="34"/>
    </row>
    <row r="73" spans="1:5" x14ac:dyDescent="0.2">
      <c r="A73" s="21"/>
      <c r="C73" s="37"/>
      <c r="D73" s="37"/>
      <c r="E73" s="34"/>
    </row>
    <row r="74" spans="1:5" x14ac:dyDescent="0.2">
      <c r="A74" s="21"/>
      <c r="C74" s="37"/>
      <c r="D74" s="37"/>
      <c r="E74" s="34"/>
    </row>
    <row r="75" spans="1:5" x14ac:dyDescent="0.2">
      <c r="A75" s="21"/>
      <c r="C75" s="37"/>
      <c r="D75" s="37"/>
      <c r="E75" s="34"/>
    </row>
    <row r="76" spans="1:5" x14ac:dyDescent="0.2">
      <c r="A76" s="21"/>
      <c r="C76" s="37"/>
      <c r="D76" s="37"/>
      <c r="E76" s="34"/>
    </row>
    <row r="77" spans="1:5" x14ac:dyDescent="0.2">
      <c r="A77" s="21"/>
      <c r="C77" s="37"/>
      <c r="D77" s="37"/>
      <c r="E77" s="34"/>
    </row>
    <row r="78" spans="1:5" x14ac:dyDescent="0.2">
      <c r="A78" s="21"/>
      <c r="C78" s="37"/>
      <c r="D78" s="37"/>
      <c r="E78" s="34"/>
    </row>
    <row r="79" spans="1:5" x14ac:dyDescent="0.2">
      <c r="A79" s="21"/>
      <c r="C79" s="37"/>
      <c r="D79" s="37"/>
      <c r="E79" s="34"/>
    </row>
    <row r="80" spans="1:5" x14ac:dyDescent="0.2">
      <c r="A80" s="21"/>
      <c r="C80" s="37"/>
      <c r="D80" s="37"/>
      <c r="E80" s="34"/>
    </row>
    <row r="81" spans="1:5" x14ac:dyDescent="0.2">
      <c r="A81" s="21"/>
      <c r="C81" s="37"/>
      <c r="D81" s="37"/>
      <c r="E81" s="34"/>
    </row>
    <row r="82" spans="1:5" x14ac:dyDescent="0.2">
      <c r="A82" s="21"/>
      <c r="C82" s="37"/>
      <c r="D82" s="37"/>
      <c r="E82" s="34"/>
    </row>
    <row r="83" spans="1:5" x14ac:dyDescent="0.2">
      <c r="A83" s="21"/>
      <c r="C83" s="37"/>
      <c r="D83" s="37"/>
      <c r="E83" s="34"/>
    </row>
    <row r="84" spans="1:5" x14ac:dyDescent="0.2">
      <c r="A84" s="21"/>
      <c r="C84" s="37"/>
      <c r="D84" s="37"/>
      <c r="E84" s="34"/>
    </row>
    <row r="85" spans="1:5" x14ac:dyDescent="0.2">
      <c r="A85" s="21"/>
      <c r="C85" s="37"/>
      <c r="D85" s="37"/>
      <c r="E85" s="34"/>
    </row>
    <row r="86" spans="1:5" x14ac:dyDescent="0.2">
      <c r="A86" s="21"/>
      <c r="C86" s="37"/>
      <c r="D86" s="37"/>
      <c r="E86" s="34"/>
    </row>
    <row r="87" spans="1:5" x14ac:dyDescent="0.2">
      <c r="A87" s="21"/>
      <c r="C87" s="37"/>
      <c r="D87" s="37"/>
      <c r="E87" s="34"/>
    </row>
    <row r="88" spans="1:5" x14ac:dyDescent="0.2">
      <c r="A88" s="21"/>
      <c r="C88" s="37"/>
      <c r="D88" s="37"/>
      <c r="E88" s="34"/>
    </row>
    <row r="89" spans="1:5" x14ac:dyDescent="0.2">
      <c r="A89" s="21"/>
      <c r="C89" s="37"/>
      <c r="D89" s="37"/>
      <c r="E89" s="34"/>
    </row>
    <row r="90" spans="1:5" x14ac:dyDescent="0.2">
      <c r="A90" s="21"/>
      <c r="C90" s="37"/>
      <c r="D90" s="37"/>
      <c r="E90" s="34"/>
    </row>
    <row r="91" spans="1:5" x14ac:dyDescent="0.2">
      <c r="A91" s="21"/>
      <c r="C91" s="37"/>
      <c r="D91" s="37"/>
      <c r="E91" s="34"/>
    </row>
    <row r="92" spans="1:5" x14ac:dyDescent="0.2">
      <c r="A92" s="14"/>
      <c r="C92" s="31"/>
      <c r="D92" s="31"/>
      <c r="E92" s="34"/>
    </row>
    <row r="93" spans="1:5" x14ac:dyDescent="0.2">
      <c r="A93" s="14"/>
      <c r="C93" s="31"/>
      <c r="D93" s="34"/>
      <c r="E93" s="34"/>
    </row>
    <row r="94" spans="1:5" x14ac:dyDescent="0.2">
      <c r="A94" s="14"/>
      <c r="C94" s="31"/>
      <c r="D94" s="34"/>
      <c r="E94" s="34"/>
    </row>
    <row r="95" spans="1:5" x14ac:dyDescent="0.2">
      <c r="A95" s="24"/>
      <c r="C95" s="29"/>
      <c r="D95" s="29"/>
      <c r="E95" s="34"/>
    </row>
    <row r="96" spans="1:5" x14ac:dyDescent="0.2">
      <c r="A96" s="24"/>
      <c r="C96" s="29"/>
      <c r="D96" s="29"/>
      <c r="E96" s="34"/>
    </row>
    <row r="97" spans="1:5" x14ac:dyDescent="0.2">
      <c r="A97" s="24"/>
      <c r="C97" s="29"/>
      <c r="D97" s="29"/>
      <c r="E97" s="34"/>
    </row>
    <row r="98" spans="1:5" x14ac:dyDescent="0.2">
      <c r="A98" s="24"/>
      <c r="C98" s="29"/>
      <c r="D98" s="29"/>
      <c r="E98" s="34"/>
    </row>
    <row r="99" spans="1:5" x14ac:dyDescent="0.2">
      <c r="A99" s="24"/>
      <c r="C99" s="29"/>
      <c r="D99" s="29"/>
      <c r="E99" s="34"/>
    </row>
    <row r="100" spans="1:5" x14ac:dyDescent="0.2">
      <c r="A100" s="24"/>
      <c r="C100" s="29"/>
      <c r="D100" s="29"/>
      <c r="E100" s="34"/>
    </row>
    <row r="101" spans="1:5" x14ac:dyDescent="0.2">
      <c r="A101" s="24"/>
      <c r="C101" s="29"/>
      <c r="D101" s="29"/>
      <c r="E101" s="34"/>
    </row>
    <row r="102" spans="1:5" x14ac:dyDescent="0.2">
      <c r="A102" s="24"/>
      <c r="C102" s="29"/>
      <c r="D102" s="29"/>
      <c r="E102" s="34"/>
    </row>
    <row r="103" spans="1:5" x14ac:dyDescent="0.2">
      <c r="A103" s="24"/>
      <c r="C103" s="29"/>
      <c r="D103" s="29"/>
      <c r="E103" s="34"/>
    </row>
    <row r="104" spans="1:5" x14ac:dyDescent="0.2">
      <c r="A104" s="14"/>
      <c r="C104" s="31"/>
      <c r="D104" s="31"/>
      <c r="E104" s="34"/>
    </row>
    <row r="105" spans="1:5" x14ac:dyDescent="0.2">
      <c r="A105" s="14"/>
      <c r="C105" s="31"/>
      <c r="D105" s="34"/>
      <c r="E105" s="34"/>
    </row>
    <row r="106" spans="1:5" x14ac:dyDescent="0.2">
      <c r="A106" s="14"/>
      <c r="C106" s="31"/>
      <c r="D106" s="34"/>
      <c r="E106" s="34"/>
    </row>
    <row r="107" spans="1:5" x14ac:dyDescent="0.2">
      <c r="A107" s="24"/>
      <c r="C107" s="39"/>
      <c r="D107" s="39"/>
      <c r="E107" s="34"/>
    </row>
    <row r="108" spans="1:5" x14ac:dyDescent="0.2">
      <c r="A108" s="24"/>
      <c r="C108" s="39"/>
      <c r="D108" s="39"/>
      <c r="E108" s="34"/>
    </row>
    <row r="109" spans="1:5" x14ac:dyDescent="0.2">
      <c r="A109" s="24"/>
      <c r="C109" s="39"/>
      <c r="D109" s="39"/>
      <c r="E109" s="34"/>
    </row>
    <row r="110" spans="1:5" x14ac:dyDescent="0.2">
      <c r="A110" s="24"/>
      <c r="C110" s="39"/>
      <c r="D110" s="39"/>
      <c r="E110" s="34"/>
    </row>
    <row r="111" spans="1:5" x14ac:dyDescent="0.2">
      <c r="A111" s="7"/>
      <c r="C111" s="34"/>
      <c r="D111" s="34"/>
      <c r="E111" s="34"/>
    </row>
    <row r="112" spans="1:5" x14ac:dyDescent="0.2">
      <c r="A112" s="7"/>
      <c r="C112" s="34"/>
      <c r="D112" s="34"/>
      <c r="E112" s="34"/>
    </row>
    <row r="113" spans="1:5" x14ac:dyDescent="0.2">
      <c r="A113" s="7"/>
      <c r="C113" s="34"/>
      <c r="D113" s="34"/>
      <c r="E113" s="34"/>
    </row>
    <row r="114" spans="1:5" x14ac:dyDescent="0.2">
      <c r="A114" s="24"/>
      <c r="C114" s="29"/>
      <c r="D114" s="29"/>
      <c r="E114" s="34"/>
    </row>
    <row r="115" spans="1:5" x14ac:dyDescent="0.2">
      <c r="A115" s="24"/>
      <c r="C115" s="29"/>
      <c r="D115" s="29"/>
      <c r="E115" s="34"/>
    </row>
    <row r="116" spans="1:5" x14ac:dyDescent="0.2">
      <c r="A116" s="24"/>
      <c r="C116" s="29"/>
      <c r="D116" s="29"/>
      <c r="E116" s="34"/>
    </row>
    <row r="117" spans="1:5" x14ac:dyDescent="0.2">
      <c r="A117" s="24"/>
      <c r="C117" s="29"/>
      <c r="D117" s="29"/>
      <c r="E117" s="34"/>
    </row>
    <row r="118" spans="1:5" x14ac:dyDescent="0.2">
      <c r="A118" s="24"/>
      <c r="C118" s="29"/>
      <c r="D118" s="29"/>
      <c r="E118" s="34"/>
    </row>
    <row r="119" spans="1:5" x14ac:dyDescent="0.2">
      <c r="A119" s="24"/>
      <c r="C119" s="29"/>
      <c r="D119" s="29"/>
      <c r="E119" s="34"/>
    </row>
    <row r="120" spans="1:5" x14ac:dyDescent="0.2">
      <c r="A120" s="24"/>
      <c r="C120" s="29"/>
      <c r="D120" s="29"/>
      <c r="E120" s="34"/>
    </row>
    <row r="121" spans="1:5" x14ac:dyDescent="0.2">
      <c r="A121" s="24"/>
      <c r="C121" s="29"/>
      <c r="D121" s="29"/>
      <c r="E121" s="34"/>
    </row>
    <row r="122" spans="1:5" x14ac:dyDescent="0.2">
      <c r="A122" s="24"/>
      <c r="C122" s="29"/>
      <c r="D122" s="29"/>
      <c r="E122" s="34"/>
    </row>
    <row r="123" spans="1:5" x14ac:dyDescent="0.2">
      <c r="A123" s="24"/>
      <c r="C123" s="29"/>
      <c r="D123" s="29"/>
      <c r="E123" s="34"/>
    </row>
    <row r="124" spans="1:5" x14ac:dyDescent="0.2">
      <c r="A124" s="14"/>
      <c r="C124" s="31"/>
      <c r="D124" s="31"/>
      <c r="E124" s="34"/>
    </row>
    <row r="125" spans="1:5" x14ac:dyDescent="0.2">
      <c r="A125" s="14"/>
      <c r="C125" s="31"/>
      <c r="D125" s="34"/>
      <c r="E125" s="34"/>
    </row>
    <row r="126" spans="1:5" x14ac:dyDescent="0.2">
      <c r="A126" s="14"/>
      <c r="C126" s="31"/>
      <c r="D126" s="34"/>
      <c r="E126" s="34"/>
    </row>
    <row r="127" spans="1:5" x14ac:dyDescent="0.2">
      <c r="A127" s="21"/>
      <c r="C127" s="37"/>
      <c r="D127" s="37"/>
      <c r="E127" s="34"/>
    </row>
    <row r="128" spans="1:5" x14ac:dyDescent="0.2">
      <c r="A128" s="21"/>
      <c r="C128" s="37"/>
      <c r="D128" s="37"/>
      <c r="E128" s="34"/>
    </row>
    <row r="129" spans="1:5" x14ac:dyDescent="0.2">
      <c r="A129" s="21"/>
      <c r="C129" s="37"/>
      <c r="D129" s="37"/>
      <c r="E129" s="34"/>
    </row>
    <row r="130" spans="1:5" x14ac:dyDescent="0.2">
      <c r="A130" s="14"/>
      <c r="C130" s="31"/>
      <c r="D130" s="31"/>
      <c r="E130" s="34"/>
    </row>
    <row r="131" spans="1:5" x14ac:dyDescent="0.2">
      <c r="A131" s="14"/>
      <c r="C131" s="31"/>
      <c r="D131" s="32"/>
      <c r="E131" s="30"/>
    </row>
    <row r="132" spans="1:5" x14ac:dyDescent="0.2">
      <c r="A132" s="14"/>
      <c r="C132" s="31"/>
      <c r="D132" s="34"/>
      <c r="E132" s="34"/>
    </row>
    <row r="133" spans="1:5" x14ac:dyDescent="0.2">
      <c r="A133" s="19"/>
      <c r="C133" s="31"/>
      <c r="D133" s="34"/>
      <c r="E133" s="34"/>
    </row>
    <row r="134" spans="1:5" x14ac:dyDescent="0.2">
      <c r="A134" s="14"/>
      <c r="C134" s="31"/>
      <c r="D134" s="31"/>
      <c r="E134" s="34"/>
    </row>
    <row r="135" spans="1:5" x14ac:dyDescent="0.2">
      <c r="A135" s="11"/>
      <c r="C135" s="34"/>
      <c r="D135" s="34"/>
      <c r="E135" s="34"/>
    </row>
    <row r="136" spans="1:5" x14ac:dyDescent="0.2">
      <c r="A136" s="11"/>
      <c r="C136" s="34"/>
      <c r="D136" s="34"/>
      <c r="E136" s="34"/>
    </row>
    <row r="137" spans="1:5" x14ac:dyDescent="0.2">
      <c r="A137" s="24"/>
      <c r="C137" s="29"/>
      <c r="D137" s="29"/>
      <c r="E137" s="34"/>
    </row>
    <row r="138" spans="1:5" x14ac:dyDescent="0.2">
      <c r="A138" s="24"/>
      <c r="C138" s="29"/>
      <c r="D138" s="29"/>
      <c r="E138" s="34"/>
    </row>
    <row r="139" spans="1:5" x14ac:dyDescent="0.2">
      <c r="A139" s="24"/>
      <c r="C139" s="29"/>
      <c r="D139" s="29"/>
      <c r="E139" s="34"/>
    </row>
    <row r="140" spans="1:5" x14ac:dyDescent="0.2">
      <c r="A140" s="24"/>
      <c r="C140" s="29"/>
      <c r="D140" s="29"/>
      <c r="E140" s="34"/>
    </row>
    <row r="141" spans="1:5" x14ac:dyDescent="0.2">
      <c r="A141" s="24"/>
      <c r="C141" s="29"/>
      <c r="D141" s="29"/>
      <c r="E141" s="34"/>
    </row>
    <row r="142" spans="1:5" x14ac:dyDescent="0.2">
      <c r="A142" s="24"/>
      <c r="C142" s="29"/>
      <c r="D142" s="29"/>
      <c r="E142" s="34"/>
    </row>
    <row r="143" spans="1:5" x14ac:dyDescent="0.2">
      <c r="A143" s="24"/>
      <c r="C143" s="29"/>
      <c r="D143" s="29"/>
      <c r="E143" s="34"/>
    </row>
    <row r="144" spans="1:5" x14ac:dyDescent="0.2">
      <c r="A144" s="24"/>
      <c r="C144" s="29"/>
      <c r="D144" s="29"/>
      <c r="E144" s="34"/>
    </row>
    <row r="145" spans="1:5" x14ac:dyDescent="0.2">
      <c r="A145" s="24"/>
      <c r="C145" s="29"/>
      <c r="D145" s="29"/>
      <c r="E145" s="34"/>
    </row>
    <row r="146" spans="1:5" x14ac:dyDescent="0.2">
      <c r="A146" s="24"/>
      <c r="C146" s="29"/>
      <c r="D146" s="29"/>
      <c r="E146" s="34"/>
    </row>
    <row r="147" spans="1:5" x14ac:dyDescent="0.2">
      <c r="A147" s="24"/>
      <c r="C147" s="29"/>
      <c r="D147" s="29"/>
      <c r="E147" s="34"/>
    </row>
    <row r="148" spans="1:5" x14ac:dyDescent="0.2">
      <c r="A148" s="24"/>
      <c r="C148" s="29"/>
      <c r="D148" s="29"/>
      <c r="E148" s="34"/>
    </row>
    <row r="149" spans="1:5" x14ac:dyDescent="0.2">
      <c r="A149" s="24"/>
      <c r="C149" s="29"/>
      <c r="D149" s="29"/>
      <c r="E149" s="34"/>
    </row>
    <row r="150" spans="1:5" x14ac:dyDescent="0.2">
      <c r="A150" s="24"/>
      <c r="C150" s="29"/>
      <c r="D150" s="29"/>
      <c r="E150" s="34"/>
    </row>
    <row r="151" spans="1:5" x14ac:dyDescent="0.2">
      <c r="A151" s="24"/>
      <c r="C151" s="29"/>
      <c r="D151" s="29"/>
      <c r="E151" s="34"/>
    </row>
    <row r="152" spans="1:5" x14ac:dyDescent="0.2">
      <c r="A152" s="24"/>
      <c r="C152" s="29"/>
      <c r="D152" s="29"/>
      <c r="E152" s="34"/>
    </row>
    <row r="153" spans="1:5" x14ac:dyDescent="0.2">
      <c r="A153" s="24"/>
      <c r="C153" s="29"/>
      <c r="D153" s="29"/>
      <c r="E153" s="34"/>
    </row>
    <row r="154" spans="1:5" x14ac:dyDescent="0.2">
      <c r="A154" s="24"/>
      <c r="C154" s="29"/>
      <c r="D154" s="29"/>
      <c r="E154" s="34"/>
    </row>
    <row r="155" spans="1:5" x14ac:dyDescent="0.2">
      <c r="A155" s="24"/>
      <c r="C155" s="29"/>
      <c r="D155" s="29"/>
      <c r="E155" s="34"/>
    </row>
    <row r="156" spans="1:5" x14ac:dyDescent="0.2">
      <c r="A156" s="24"/>
      <c r="C156" s="29"/>
      <c r="D156" s="29"/>
      <c r="E156" s="34"/>
    </row>
    <row r="157" spans="1:5" x14ac:dyDescent="0.2">
      <c r="A157" s="24"/>
      <c r="C157" s="29"/>
      <c r="D157" s="29"/>
      <c r="E157" s="34"/>
    </row>
    <row r="158" spans="1:5" x14ac:dyDescent="0.2">
      <c r="A158" s="24"/>
      <c r="C158" s="29"/>
      <c r="D158" s="29"/>
      <c r="E158" s="34"/>
    </row>
    <row r="159" spans="1:5" x14ac:dyDescent="0.2">
      <c r="A159" s="24"/>
      <c r="C159" s="29"/>
      <c r="D159" s="29"/>
      <c r="E159" s="34"/>
    </row>
    <row r="160" spans="1:5" x14ac:dyDescent="0.2">
      <c r="A160" s="24"/>
      <c r="C160" s="29"/>
      <c r="D160" s="29"/>
      <c r="E160" s="34"/>
    </row>
    <row r="161" spans="1:5" x14ac:dyDescent="0.2">
      <c r="A161" s="24"/>
      <c r="C161" s="29"/>
      <c r="D161" s="29"/>
      <c r="E161" s="34"/>
    </row>
    <row r="162" spans="1:5" x14ac:dyDescent="0.2">
      <c r="A162" s="24"/>
      <c r="C162" s="29"/>
      <c r="D162" s="29"/>
      <c r="E162" s="34"/>
    </row>
    <row r="163" spans="1:5" x14ac:dyDescent="0.2">
      <c r="A163" s="24"/>
      <c r="C163" s="29"/>
      <c r="D163" s="29"/>
      <c r="E163" s="34"/>
    </row>
    <row r="164" spans="1:5" x14ac:dyDescent="0.2">
      <c r="A164" s="24"/>
      <c r="C164" s="29"/>
      <c r="D164" s="29"/>
      <c r="E164" s="34"/>
    </row>
    <row r="165" spans="1:5" x14ac:dyDescent="0.2">
      <c r="A165" s="24"/>
      <c r="C165" s="29"/>
      <c r="D165" s="29"/>
      <c r="E165" s="34"/>
    </row>
    <row r="166" spans="1:5" x14ac:dyDescent="0.2">
      <c r="A166" s="24"/>
      <c r="C166" s="29"/>
      <c r="D166" s="29"/>
      <c r="E166" s="34"/>
    </row>
    <row r="167" spans="1:5" x14ac:dyDescent="0.2">
      <c r="A167" s="24"/>
      <c r="C167" s="29"/>
      <c r="D167" s="29"/>
      <c r="E167" s="34"/>
    </row>
    <row r="168" spans="1:5" x14ac:dyDescent="0.2">
      <c r="A168" s="24"/>
      <c r="C168" s="29"/>
      <c r="D168" s="29"/>
      <c r="E168" s="34"/>
    </row>
    <row r="169" spans="1:5" x14ac:dyDescent="0.2">
      <c r="A169" s="24"/>
      <c r="C169" s="29"/>
      <c r="D169" s="29"/>
      <c r="E169" s="34"/>
    </row>
    <row r="170" spans="1:5" x14ac:dyDescent="0.2">
      <c r="A170" s="24"/>
      <c r="C170" s="29"/>
      <c r="D170" s="29"/>
      <c r="E170" s="34"/>
    </row>
    <row r="171" spans="1:5" x14ac:dyDescent="0.2">
      <c r="A171" s="24"/>
      <c r="C171" s="29"/>
      <c r="D171" s="29"/>
      <c r="E171" s="34"/>
    </row>
    <row r="172" spans="1:5" x14ac:dyDescent="0.2">
      <c r="A172" s="24"/>
      <c r="C172" s="29"/>
      <c r="D172" s="29"/>
      <c r="E172" s="34"/>
    </row>
    <row r="173" spans="1:5" x14ac:dyDescent="0.2">
      <c r="A173" s="24"/>
      <c r="C173" s="29"/>
      <c r="D173" s="29"/>
      <c r="E173" s="34"/>
    </row>
    <row r="174" spans="1:5" x14ac:dyDescent="0.2">
      <c r="A174" s="24"/>
      <c r="C174" s="29"/>
      <c r="D174" s="29"/>
      <c r="E174" s="34"/>
    </row>
    <row r="175" spans="1:5" x14ac:dyDescent="0.2">
      <c r="A175" s="14"/>
      <c r="C175" s="31"/>
      <c r="D175" s="31"/>
      <c r="E175" s="34"/>
    </row>
    <row r="176" spans="1:5" x14ac:dyDescent="0.2">
      <c r="A176" s="14"/>
      <c r="C176" s="31"/>
      <c r="D176" s="34"/>
      <c r="E176" s="34"/>
    </row>
    <row r="177" spans="1:5" x14ac:dyDescent="0.2">
      <c r="A177" s="14"/>
      <c r="C177" s="31"/>
      <c r="D177" s="34"/>
      <c r="E177" s="34"/>
    </row>
    <row r="178" spans="1:5" x14ac:dyDescent="0.2">
      <c r="A178" s="24"/>
      <c r="C178" s="29"/>
      <c r="D178" s="29"/>
      <c r="E178" s="34"/>
    </row>
    <row r="179" spans="1:5" x14ac:dyDescent="0.2">
      <c r="A179" s="24"/>
      <c r="C179" s="29"/>
      <c r="D179" s="29"/>
      <c r="E179" s="34"/>
    </row>
    <row r="180" spans="1:5" x14ac:dyDescent="0.2">
      <c r="A180" s="24"/>
      <c r="C180" s="29"/>
      <c r="D180" s="29"/>
      <c r="E180" s="34"/>
    </row>
    <row r="181" spans="1:5" x14ac:dyDescent="0.2">
      <c r="A181" s="24"/>
      <c r="C181" s="29"/>
      <c r="D181" s="29"/>
      <c r="E181" s="34"/>
    </row>
    <row r="182" spans="1:5" x14ac:dyDescent="0.2">
      <c r="A182" s="24"/>
      <c r="C182" s="29"/>
      <c r="D182" s="29"/>
      <c r="E182" s="34"/>
    </row>
    <row r="183" spans="1:5" x14ac:dyDescent="0.2">
      <c r="A183" s="24"/>
      <c r="C183" s="29"/>
      <c r="D183" s="29"/>
      <c r="E183" s="34"/>
    </row>
    <row r="184" spans="1:5" x14ac:dyDescent="0.2">
      <c r="A184" s="24"/>
      <c r="C184" s="29"/>
      <c r="D184" s="29"/>
      <c r="E184" s="34"/>
    </row>
    <row r="185" spans="1:5" x14ac:dyDescent="0.2">
      <c r="A185" s="14"/>
      <c r="C185" s="31"/>
      <c r="D185" s="31"/>
      <c r="E185" s="34"/>
    </row>
    <row r="186" spans="1:5" x14ac:dyDescent="0.2">
      <c r="A186" s="11"/>
      <c r="C186" s="34"/>
      <c r="D186" s="34"/>
      <c r="E186" s="34"/>
    </row>
    <row r="187" spans="1:5" x14ac:dyDescent="0.2">
      <c r="A187" s="11"/>
      <c r="C187" s="34"/>
      <c r="D187" s="34"/>
      <c r="E187" s="34"/>
    </row>
    <row r="188" spans="1:5" x14ac:dyDescent="0.2">
      <c r="A188" s="24"/>
      <c r="C188" s="29"/>
      <c r="D188" s="29"/>
      <c r="E188" s="34"/>
    </row>
    <row r="189" spans="1:5" x14ac:dyDescent="0.2">
      <c r="A189" s="24"/>
      <c r="C189" s="29"/>
      <c r="D189" s="29"/>
      <c r="E189" s="34"/>
    </row>
    <row r="190" spans="1:5" x14ac:dyDescent="0.2">
      <c r="A190" s="24"/>
      <c r="C190" s="29"/>
      <c r="D190" s="29"/>
      <c r="E190" s="34"/>
    </row>
    <row r="191" spans="1:5" x14ac:dyDescent="0.2">
      <c r="A191" s="24"/>
      <c r="C191" s="29"/>
      <c r="D191" s="29"/>
      <c r="E191" s="34"/>
    </row>
    <row r="192" spans="1:5" x14ac:dyDescent="0.2">
      <c r="A192" s="24"/>
      <c r="C192" s="29"/>
      <c r="D192" s="29"/>
      <c r="E192" s="34"/>
    </row>
    <row r="193" spans="1:5" x14ac:dyDescent="0.2">
      <c r="A193" s="24"/>
      <c r="C193" s="29"/>
      <c r="D193" s="29"/>
      <c r="E193" s="34"/>
    </row>
    <row r="194" spans="1:5" x14ac:dyDescent="0.2">
      <c r="A194" s="24"/>
      <c r="C194" s="29"/>
      <c r="D194" s="29"/>
      <c r="E194" s="34"/>
    </row>
    <row r="195" spans="1:5" x14ac:dyDescent="0.2">
      <c r="A195" s="24"/>
      <c r="C195" s="29"/>
      <c r="D195" s="29"/>
      <c r="E195" s="34"/>
    </row>
    <row r="196" spans="1:5" x14ac:dyDescent="0.2">
      <c r="A196" s="24"/>
      <c r="C196" s="29"/>
      <c r="D196" s="29"/>
      <c r="E196" s="34"/>
    </row>
    <row r="197" spans="1:5" x14ac:dyDescent="0.2">
      <c r="A197" s="24"/>
      <c r="C197" s="29"/>
      <c r="D197" s="29"/>
      <c r="E197" s="34"/>
    </row>
    <row r="198" spans="1:5" x14ac:dyDescent="0.2">
      <c r="A198" s="24"/>
      <c r="C198" s="29"/>
      <c r="D198" s="29"/>
      <c r="E198" s="34"/>
    </row>
    <row r="199" spans="1:5" x14ac:dyDescent="0.2">
      <c r="A199" s="24"/>
      <c r="C199" s="29"/>
      <c r="D199" s="29"/>
      <c r="E199" s="34"/>
    </row>
    <row r="200" spans="1:5" x14ac:dyDescent="0.2">
      <c r="A200" s="24"/>
      <c r="C200" s="29"/>
      <c r="D200" s="29"/>
      <c r="E200" s="34"/>
    </row>
    <row r="201" spans="1:5" x14ac:dyDescent="0.2">
      <c r="A201" s="24"/>
      <c r="C201" s="29"/>
      <c r="D201" s="29"/>
      <c r="E201" s="34"/>
    </row>
    <row r="202" spans="1:5" x14ac:dyDescent="0.2">
      <c r="A202" s="24"/>
      <c r="C202" s="29"/>
      <c r="D202" s="29"/>
      <c r="E202" s="34"/>
    </row>
    <row r="203" spans="1:5" x14ac:dyDescent="0.2">
      <c r="A203" s="24"/>
      <c r="C203" s="29"/>
      <c r="D203" s="29"/>
      <c r="E203" s="34"/>
    </row>
    <row r="204" spans="1:5" x14ac:dyDescent="0.2">
      <c r="A204" s="24"/>
      <c r="C204" s="29"/>
      <c r="D204" s="29"/>
      <c r="E204" s="34"/>
    </row>
    <row r="205" spans="1:5" x14ac:dyDescent="0.2">
      <c r="A205" s="24"/>
      <c r="C205" s="29"/>
      <c r="D205" s="29"/>
      <c r="E205" s="34"/>
    </row>
    <row r="206" spans="1:5" x14ac:dyDescent="0.2">
      <c r="A206" s="24"/>
      <c r="C206" s="29"/>
      <c r="D206" s="29"/>
      <c r="E206" s="34"/>
    </row>
    <row r="207" spans="1:5" x14ac:dyDescent="0.2">
      <c r="A207" s="24"/>
      <c r="C207" s="29"/>
      <c r="D207" s="29"/>
      <c r="E207" s="34"/>
    </row>
    <row r="208" spans="1:5" x14ac:dyDescent="0.2">
      <c r="A208" s="24"/>
      <c r="C208" s="29"/>
      <c r="D208" s="29"/>
      <c r="E208" s="34"/>
    </row>
    <row r="209" spans="1:5" x14ac:dyDescent="0.2">
      <c r="A209" s="24"/>
      <c r="C209" s="29"/>
      <c r="D209" s="29"/>
      <c r="E209" s="34"/>
    </row>
    <row r="210" spans="1:5" x14ac:dyDescent="0.2">
      <c r="A210" s="24"/>
      <c r="C210" s="29"/>
      <c r="D210" s="29"/>
      <c r="E210" s="34"/>
    </row>
    <row r="211" spans="1:5" x14ac:dyDescent="0.2">
      <c r="A211" s="24"/>
      <c r="C211" s="29"/>
      <c r="D211" s="29"/>
      <c r="E211" s="34"/>
    </row>
    <row r="212" spans="1:5" x14ac:dyDescent="0.2">
      <c r="A212" s="24"/>
      <c r="C212" s="29"/>
      <c r="D212" s="29"/>
      <c r="E212" s="34"/>
    </row>
    <row r="213" spans="1:5" x14ac:dyDescent="0.2">
      <c r="A213" s="24"/>
      <c r="C213" s="29"/>
      <c r="D213" s="29"/>
      <c r="E213" s="34"/>
    </row>
    <row r="214" spans="1:5" x14ac:dyDescent="0.2">
      <c r="A214" s="24"/>
      <c r="C214" s="29"/>
      <c r="D214" s="29"/>
      <c r="E214" s="34"/>
    </row>
    <row r="215" spans="1:5" x14ac:dyDescent="0.2">
      <c r="A215" s="24"/>
      <c r="C215" s="29"/>
      <c r="D215" s="29"/>
      <c r="E215" s="34"/>
    </row>
    <row r="216" spans="1:5" x14ac:dyDescent="0.2">
      <c r="A216" s="24"/>
      <c r="C216" s="29"/>
      <c r="D216" s="29"/>
      <c r="E216" s="34"/>
    </row>
    <row r="217" spans="1:5" x14ac:dyDescent="0.2">
      <c r="A217" s="24"/>
      <c r="C217" s="29"/>
      <c r="D217" s="29"/>
      <c r="E217" s="34"/>
    </row>
    <row r="218" spans="1:5" x14ac:dyDescent="0.2">
      <c r="A218" s="24"/>
      <c r="C218" s="29"/>
      <c r="D218" s="29"/>
      <c r="E218" s="34"/>
    </row>
    <row r="219" spans="1:5" x14ac:dyDescent="0.2">
      <c r="A219" s="24"/>
      <c r="C219" s="29"/>
      <c r="D219" s="29"/>
      <c r="E219" s="34"/>
    </row>
    <row r="220" spans="1:5" x14ac:dyDescent="0.2">
      <c r="A220" s="24"/>
      <c r="C220" s="29"/>
      <c r="D220" s="29"/>
      <c r="E220" s="34"/>
    </row>
    <row r="221" spans="1:5" x14ac:dyDescent="0.2">
      <c r="A221" s="24"/>
      <c r="C221" s="29"/>
      <c r="D221" s="29"/>
      <c r="E221" s="34"/>
    </row>
    <row r="222" spans="1:5" x14ac:dyDescent="0.2">
      <c r="A222" s="24"/>
      <c r="C222" s="29"/>
      <c r="D222" s="29"/>
      <c r="E222" s="34"/>
    </row>
    <row r="223" spans="1:5" x14ac:dyDescent="0.2">
      <c r="A223" s="24"/>
      <c r="C223" s="29"/>
      <c r="D223" s="29"/>
      <c r="E223" s="34"/>
    </row>
    <row r="224" spans="1:5" x14ac:dyDescent="0.2">
      <c r="A224" s="24"/>
      <c r="C224" s="29"/>
      <c r="D224" s="29"/>
      <c r="E224" s="34"/>
    </row>
    <row r="225" spans="1:5" x14ac:dyDescent="0.2">
      <c r="A225" s="24"/>
      <c r="C225" s="29"/>
      <c r="D225" s="29"/>
      <c r="E225" s="34"/>
    </row>
    <row r="226" spans="1:5" x14ac:dyDescent="0.2">
      <c r="A226" s="24"/>
      <c r="C226" s="29"/>
      <c r="D226" s="29"/>
      <c r="E226" s="34"/>
    </row>
    <row r="227" spans="1:5" x14ac:dyDescent="0.2">
      <c r="A227" s="24"/>
      <c r="C227" s="29"/>
      <c r="D227" s="29"/>
      <c r="E227" s="34"/>
    </row>
    <row r="228" spans="1:5" x14ac:dyDescent="0.2">
      <c r="A228" s="7"/>
      <c r="C228" s="34"/>
      <c r="D228" s="34"/>
      <c r="E228" s="34"/>
    </row>
    <row r="229" spans="1:5" x14ac:dyDescent="0.2">
      <c r="A229" s="7"/>
      <c r="C229" s="34"/>
      <c r="D229" s="34"/>
      <c r="E229" s="34"/>
    </row>
    <row r="230" spans="1:5" x14ac:dyDescent="0.2">
      <c r="A230" s="14"/>
      <c r="C230" s="31"/>
      <c r="D230" s="34"/>
      <c r="E230" s="34"/>
    </row>
    <row r="231" spans="1:5" x14ac:dyDescent="0.2">
      <c r="A231" s="24"/>
      <c r="C231" s="29"/>
      <c r="D231" s="29"/>
      <c r="E231" s="34"/>
    </row>
    <row r="232" spans="1:5" x14ac:dyDescent="0.2">
      <c r="A232" s="24"/>
      <c r="C232" s="29"/>
      <c r="D232" s="29"/>
      <c r="E232" s="34"/>
    </row>
    <row r="233" spans="1:5" x14ac:dyDescent="0.2">
      <c r="A233" s="24"/>
      <c r="C233" s="29"/>
      <c r="D233" s="29"/>
      <c r="E233" s="34"/>
    </row>
    <row r="234" spans="1:5" x14ac:dyDescent="0.2">
      <c r="A234" s="24"/>
      <c r="C234" s="29"/>
      <c r="D234" s="29"/>
      <c r="E234" s="34"/>
    </row>
    <row r="235" spans="1:5" x14ac:dyDescent="0.2">
      <c r="A235" s="24"/>
      <c r="C235" s="29"/>
      <c r="D235" s="29"/>
      <c r="E235" s="34"/>
    </row>
    <row r="236" spans="1:5" x14ac:dyDescent="0.2">
      <c r="A236" s="24"/>
      <c r="C236" s="29"/>
      <c r="D236" s="29"/>
      <c r="E236" s="34"/>
    </row>
    <row r="237" spans="1:5" x14ac:dyDescent="0.2">
      <c r="A237" s="14"/>
      <c r="C237" s="31"/>
      <c r="D237" s="31"/>
      <c r="E237" s="34"/>
    </row>
    <row r="238" spans="1:5" x14ac:dyDescent="0.2">
      <c r="A238" s="14"/>
      <c r="C238" s="31"/>
      <c r="D238" s="34"/>
      <c r="E238" s="34"/>
    </row>
    <row r="239" spans="1:5" x14ac:dyDescent="0.2">
      <c r="A239" s="14"/>
      <c r="C239" s="31"/>
      <c r="D239" s="34"/>
      <c r="E239" s="34"/>
    </row>
    <row r="240" spans="1:5" x14ac:dyDescent="0.2">
      <c r="A240" s="24"/>
      <c r="C240" s="29"/>
      <c r="D240" s="29"/>
      <c r="E240" s="34"/>
    </row>
    <row r="241" spans="1:5" x14ac:dyDescent="0.2">
      <c r="A241" s="24"/>
      <c r="C241" s="29"/>
      <c r="D241" s="29"/>
      <c r="E241" s="34"/>
    </row>
    <row r="242" spans="1:5" x14ac:dyDescent="0.2">
      <c r="A242" s="24"/>
      <c r="C242" s="29"/>
      <c r="D242" s="29"/>
      <c r="E242" s="34"/>
    </row>
    <row r="243" spans="1:5" x14ac:dyDescent="0.2">
      <c r="A243" s="24"/>
      <c r="C243" s="29"/>
      <c r="D243" s="29"/>
      <c r="E243" s="34"/>
    </row>
    <row r="244" spans="1:5" x14ac:dyDescent="0.2">
      <c r="A244" s="24"/>
      <c r="C244" s="29"/>
      <c r="D244" s="29"/>
      <c r="E244" s="34"/>
    </row>
    <row r="245" spans="1:5" x14ac:dyDescent="0.2">
      <c r="A245" s="24"/>
      <c r="C245" s="29"/>
      <c r="D245" s="29"/>
      <c r="E245" s="34"/>
    </row>
    <row r="246" spans="1:5" x14ac:dyDescent="0.2">
      <c r="A246" s="24"/>
      <c r="C246" s="29"/>
      <c r="D246" s="29"/>
      <c r="E246" s="34"/>
    </row>
    <row r="247" spans="1:5" x14ac:dyDescent="0.2">
      <c r="A247" s="24"/>
      <c r="C247" s="29"/>
      <c r="D247" s="29"/>
      <c r="E247" s="34"/>
    </row>
    <row r="248" spans="1:5" x14ac:dyDescent="0.2">
      <c r="A248" s="24"/>
      <c r="C248" s="29"/>
      <c r="D248" s="29"/>
      <c r="E248" s="34"/>
    </row>
    <row r="249" spans="1:5" x14ac:dyDescent="0.2">
      <c r="A249" s="24"/>
      <c r="C249" s="29"/>
      <c r="D249" s="29"/>
      <c r="E249" s="34"/>
    </row>
    <row r="250" spans="1:5" x14ac:dyDescent="0.2">
      <c r="A250" s="24"/>
      <c r="C250" s="29"/>
      <c r="D250" s="29"/>
      <c r="E250" s="34"/>
    </row>
    <row r="251" spans="1:5" x14ac:dyDescent="0.2">
      <c r="A251" s="24"/>
      <c r="C251" s="29"/>
      <c r="D251" s="29"/>
      <c r="E251" s="34"/>
    </row>
    <row r="252" spans="1:5" x14ac:dyDescent="0.2">
      <c r="A252" s="24"/>
      <c r="C252" s="29"/>
      <c r="D252" s="29"/>
      <c r="E252" s="34"/>
    </row>
    <row r="253" spans="1:5" x14ac:dyDescent="0.2">
      <c r="A253" s="24"/>
      <c r="C253" s="29"/>
      <c r="D253" s="29"/>
      <c r="E253" s="34"/>
    </row>
    <row r="254" spans="1:5" x14ac:dyDescent="0.2">
      <c r="A254" s="24"/>
      <c r="C254" s="29"/>
      <c r="D254" s="29"/>
      <c r="E254" s="34"/>
    </row>
    <row r="255" spans="1:5" x14ac:dyDescent="0.2">
      <c r="A255" s="24"/>
      <c r="C255" s="29"/>
      <c r="D255" s="29"/>
      <c r="E255" s="34"/>
    </row>
    <row r="256" spans="1:5" x14ac:dyDescent="0.2">
      <c r="A256" s="24"/>
      <c r="C256" s="29"/>
      <c r="D256" s="29"/>
      <c r="E256" s="34"/>
    </row>
    <row r="257" spans="1:5" x14ac:dyDescent="0.2">
      <c r="A257" s="24"/>
      <c r="C257" s="29"/>
      <c r="D257" s="29"/>
      <c r="E257" s="34"/>
    </row>
    <row r="258" spans="1:5" x14ac:dyDescent="0.2">
      <c r="A258" s="14"/>
      <c r="C258" s="31"/>
      <c r="D258" s="31"/>
      <c r="E258" s="34"/>
    </row>
    <row r="259" spans="1:5" x14ac:dyDescent="0.2">
      <c r="A259" s="14"/>
      <c r="C259" s="31"/>
      <c r="D259" s="31"/>
      <c r="E259" s="34"/>
    </row>
    <row r="260" spans="1:5" x14ac:dyDescent="0.2">
      <c r="A260" s="14"/>
      <c r="C260" s="31"/>
      <c r="D260" s="34"/>
      <c r="E260" s="34"/>
    </row>
    <row r="261" spans="1:5" x14ac:dyDescent="0.2">
      <c r="A261" s="21"/>
      <c r="C261" s="37"/>
      <c r="D261" s="37"/>
      <c r="E261" s="34"/>
    </row>
    <row r="262" spans="1:5" x14ac:dyDescent="0.2">
      <c r="A262" s="21"/>
      <c r="C262" s="37"/>
      <c r="D262" s="37"/>
      <c r="E262" s="34"/>
    </row>
    <row r="263" spans="1:5" x14ac:dyDescent="0.2">
      <c r="A263" s="21"/>
      <c r="C263" s="37"/>
      <c r="D263" s="37"/>
      <c r="E263" s="34"/>
    </row>
    <row r="264" spans="1:5" x14ac:dyDescent="0.2">
      <c r="A264" s="21"/>
      <c r="C264" s="37"/>
      <c r="D264" s="37"/>
      <c r="E264" s="34"/>
    </row>
    <row r="265" spans="1:5" x14ac:dyDescent="0.2">
      <c r="A265" s="21"/>
      <c r="C265" s="37"/>
      <c r="D265" s="37"/>
      <c r="E265" s="34"/>
    </row>
    <row r="266" spans="1:5" x14ac:dyDescent="0.2">
      <c r="A266" s="14"/>
      <c r="C266" s="31"/>
      <c r="D266" s="31"/>
      <c r="E266" s="34"/>
    </row>
    <row r="267" spans="1:5" x14ac:dyDescent="0.2">
      <c r="A267" s="14"/>
      <c r="C267" s="31"/>
      <c r="D267" s="32"/>
      <c r="E267" s="30"/>
    </row>
    <row r="268" spans="1:5" x14ac:dyDescent="0.2">
      <c r="A268" s="14"/>
      <c r="C268" s="31"/>
      <c r="D268" s="34"/>
      <c r="E268" s="34"/>
    </row>
    <row r="269" spans="1:5" x14ac:dyDescent="0.2">
      <c r="A269" s="19"/>
      <c r="C269" s="31"/>
      <c r="D269" s="34"/>
      <c r="E269" s="34"/>
    </row>
    <row r="270" spans="1:5" x14ac:dyDescent="0.2">
      <c r="A270" s="14"/>
      <c r="C270" s="31"/>
      <c r="D270" s="31"/>
      <c r="E270" s="34"/>
    </row>
    <row r="271" spans="1:5" x14ac:dyDescent="0.2">
      <c r="A271" s="14"/>
      <c r="C271" s="31"/>
      <c r="D271" s="34"/>
      <c r="E271" s="34"/>
    </row>
    <row r="272" spans="1:5" x14ac:dyDescent="0.2">
      <c r="A272" s="14"/>
      <c r="C272" s="31"/>
      <c r="D272" s="34"/>
      <c r="E272" s="34"/>
    </row>
    <row r="273" spans="1:5" x14ac:dyDescent="0.2">
      <c r="A273" s="24"/>
      <c r="C273" s="29"/>
      <c r="D273" s="29"/>
      <c r="E273" s="34"/>
    </row>
    <row r="274" spans="1:5" x14ac:dyDescent="0.2">
      <c r="A274" s="24"/>
      <c r="C274" s="29"/>
      <c r="D274" s="29"/>
      <c r="E274" s="34"/>
    </row>
    <row r="275" spans="1:5" x14ac:dyDescent="0.2">
      <c r="A275" s="24"/>
      <c r="C275" s="29"/>
      <c r="D275" s="29"/>
      <c r="E275" s="34"/>
    </row>
    <row r="276" spans="1:5" x14ac:dyDescent="0.2">
      <c r="A276" s="24"/>
      <c r="C276" s="29"/>
      <c r="D276" s="29"/>
      <c r="E276" s="34"/>
    </row>
    <row r="277" spans="1:5" x14ac:dyDescent="0.2">
      <c r="A277" s="24"/>
      <c r="C277" s="29"/>
      <c r="D277" s="29"/>
      <c r="E277" s="34"/>
    </row>
    <row r="278" spans="1:5" x14ac:dyDescent="0.2">
      <c r="A278" s="24"/>
      <c r="C278" s="29"/>
      <c r="D278" s="29"/>
      <c r="E278" s="34"/>
    </row>
    <row r="279" spans="1:5" x14ac:dyDescent="0.2">
      <c r="A279" s="24"/>
      <c r="C279" s="29"/>
      <c r="D279" s="29"/>
      <c r="E279" s="34"/>
    </row>
    <row r="280" spans="1:5" x14ac:dyDescent="0.2">
      <c r="A280" s="24"/>
      <c r="C280" s="29"/>
      <c r="D280" s="29"/>
      <c r="E280" s="34"/>
    </row>
    <row r="281" spans="1:5" x14ac:dyDescent="0.2">
      <c r="A281" s="24"/>
      <c r="C281" s="29"/>
      <c r="D281" s="29"/>
      <c r="E281" s="34"/>
    </row>
    <row r="282" spans="1:5" x14ac:dyDescent="0.2">
      <c r="A282" s="24"/>
      <c r="C282" s="29"/>
      <c r="D282" s="29"/>
      <c r="E282" s="34"/>
    </row>
    <row r="283" spans="1:5" x14ac:dyDescent="0.2">
      <c r="A283" s="24"/>
      <c r="C283" s="29"/>
      <c r="D283" s="29"/>
      <c r="E283" s="34"/>
    </row>
    <row r="284" spans="1:5" x14ac:dyDescent="0.2">
      <c r="A284" s="24"/>
      <c r="C284" s="29"/>
      <c r="D284" s="29"/>
      <c r="E284" s="34"/>
    </row>
    <row r="285" spans="1:5" x14ac:dyDescent="0.2">
      <c r="A285" s="24"/>
      <c r="C285" s="29"/>
      <c r="D285" s="29"/>
      <c r="E285" s="34"/>
    </row>
    <row r="286" spans="1:5" x14ac:dyDescent="0.2">
      <c r="A286" s="24"/>
      <c r="C286" s="29"/>
      <c r="D286" s="29"/>
      <c r="E286" s="34"/>
    </row>
    <row r="287" spans="1:5" x14ac:dyDescent="0.2">
      <c r="A287" s="24"/>
      <c r="C287" s="29"/>
      <c r="D287" s="29"/>
      <c r="E287" s="34"/>
    </row>
    <row r="288" spans="1:5" x14ac:dyDescent="0.2">
      <c r="A288" s="24"/>
      <c r="C288" s="29"/>
      <c r="D288" s="29"/>
      <c r="E288" s="34"/>
    </row>
    <row r="289" spans="1:5" x14ac:dyDescent="0.2">
      <c r="A289" s="24"/>
      <c r="C289" s="29"/>
      <c r="D289" s="29"/>
      <c r="E289" s="34"/>
    </row>
    <row r="290" spans="1:5" x14ac:dyDescent="0.2">
      <c r="A290" s="24"/>
      <c r="C290" s="29"/>
      <c r="D290" s="29"/>
      <c r="E290" s="34"/>
    </row>
    <row r="291" spans="1:5" x14ac:dyDescent="0.2">
      <c r="A291" s="24"/>
      <c r="C291" s="29"/>
      <c r="D291" s="29"/>
      <c r="E291" s="34"/>
    </row>
    <row r="292" spans="1:5" x14ac:dyDescent="0.2">
      <c r="A292" s="24"/>
      <c r="C292" s="29"/>
      <c r="D292" s="29"/>
      <c r="E292" s="34"/>
    </row>
    <row r="293" spans="1:5" x14ac:dyDescent="0.2">
      <c r="A293" s="24"/>
      <c r="C293" s="29"/>
      <c r="D293" s="29"/>
      <c r="E293" s="34"/>
    </row>
    <row r="294" spans="1:5" x14ac:dyDescent="0.2">
      <c r="A294" s="24"/>
      <c r="C294" s="29"/>
      <c r="D294" s="29"/>
      <c r="E294" s="34"/>
    </row>
    <row r="295" spans="1:5" x14ac:dyDescent="0.2">
      <c r="A295" s="24"/>
      <c r="C295" s="29"/>
      <c r="D295" s="29"/>
      <c r="E295" s="34"/>
    </row>
    <row r="296" spans="1:5" x14ac:dyDescent="0.2">
      <c r="A296" s="24"/>
      <c r="C296" s="29"/>
      <c r="D296" s="29"/>
      <c r="E296" s="34"/>
    </row>
    <row r="297" spans="1:5" x14ac:dyDescent="0.2">
      <c r="A297" s="24"/>
      <c r="C297" s="29"/>
      <c r="D297" s="29"/>
      <c r="E297" s="34"/>
    </row>
    <row r="298" spans="1:5" x14ac:dyDescent="0.2">
      <c r="A298" s="24"/>
      <c r="C298" s="29"/>
      <c r="D298" s="29"/>
      <c r="E298" s="34"/>
    </row>
    <row r="299" spans="1:5" x14ac:dyDescent="0.2">
      <c r="A299" s="24"/>
      <c r="C299" s="29"/>
      <c r="D299" s="29"/>
      <c r="E299" s="34"/>
    </row>
    <row r="300" spans="1:5" x14ac:dyDescent="0.2">
      <c r="A300" s="24"/>
      <c r="C300" s="29"/>
      <c r="D300" s="29"/>
      <c r="E300" s="34"/>
    </row>
    <row r="301" spans="1:5" x14ac:dyDescent="0.2">
      <c r="A301" s="24"/>
      <c r="C301" s="29"/>
      <c r="D301" s="29"/>
      <c r="E301" s="34"/>
    </row>
    <row r="302" spans="1:5" x14ac:dyDescent="0.2">
      <c r="A302" s="24"/>
      <c r="C302" s="29"/>
      <c r="D302" s="29"/>
      <c r="E302" s="34"/>
    </row>
    <row r="303" spans="1:5" x14ac:dyDescent="0.2">
      <c r="A303" s="24"/>
      <c r="C303" s="29"/>
      <c r="D303" s="29"/>
      <c r="E303" s="34"/>
    </row>
    <row r="304" spans="1:5" x14ac:dyDescent="0.2">
      <c r="A304" s="24"/>
      <c r="C304" s="29"/>
      <c r="D304" s="29"/>
      <c r="E304" s="34"/>
    </row>
    <row r="305" spans="1:5" x14ac:dyDescent="0.2">
      <c r="A305" s="24"/>
      <c r="C305" s="29"/>
      <c r="D305" s="29"/>
      <c r="E305" s="34"/>
    </row>
    <row r="306" spans="1:5" x14ac:dyDescent="0.2">
      <c r="A306" s="24"/>
      <c r="C306" s="29"/>
      <c r="D306" s="29"/>
      <c r="E306" s="34"/>
    </row>
    <row r="307" spans="1:5" x14ac:dyDescent="0.2">
      <c r="A307" s="24"/>
      <c r="C307" s="29"/>
      <c r="D307" s="29"/>
      <c r="E307" s="34"/>
    </row>
    <row r="308" spans="1:5" x14ac:dyDescent="0.2">
      <c r="A308" s="24"/>
      <c r="C308" s="29"/>
      <c r="D308" s="29"/>
      <c r="E308" s="34"/>
    </row>
    <row r="309" spans="1:5" x14ac:dyDescent="0.2">
      <c r="A309" s="24"/>
      <c r="C309" s="29"/>
      <c r="D309" s="29"/>
      <c r="E309" s="34"/>
    </row>
    <row r="310" spans="1:5" x14ac:dyDescent="0.2">
      <c r="A310" s="24"/>
      <c r="C310" s="29"/>
      <c r="D310" s="29"/>
      <c r="E310" s="34"/>
    </row>
    <row r="311" spans="1:5" x14ac:dyDescent="0.2">
      <c r="A311" s="24"/>
      <c r="C311" s="29"/>
      <c r="D311" s="29"/>
      <c r="E311" s="34"/>
    </row>
    <row r="312" spans="1:5" x14ac:dyDescent="0.2">
      <c r="A312" s="24"/>
      <c r="C312" s="29"/>
      <c r="D312" s="29"/>
      <c r="E312" s="34"/>
    </row>
    <row r="313" spans="1:5" x14ac:dyDescent="0.2">
      <c r="A313" s="24"/>
      <c r="C313" s="29"/>
      <c r="D313" s="29"/>
      <c r="E313" s="34"/>
    </row>
    <row r="314" spans="1:5" x14ac:dyDescent="0.2">
      <c r="A314" s="24"/>
      <c r="B314" s="25"/>
      <c r="C314" s="29"/>
      <c r="D314" s="29"/>
      <c r="E314" s="34"/>
    </row>
    <row r="315" spans="1:5" x14ac:dyDescent="0.2">
      <c r="A315" s="24"/>
      <c r="C315" s="29"/>
      <c r="D315" s="29"/>
      <c r="E315" s="34"/>
    </row>
    <row r="316" spans="1:5" x14ac:dyDescent="0.2">
      <c r="A316" s="24"/>
      <c r="C316" s="29"/>
      <c r="D316" s="29"/>
      <c r="E316" s="34"/>
    </row>
    <row r="317" spans="1:5" x14ac:dyDescent="0.2">
      <c r="A317" s="24"/>
      <c r="C317" s="29"/>
      <c r="D317" s="29"/>
      <c r="E317" s="34"/>
    </row>
    <row r="318" spans="1:5" x14ac:dyDescent="0.2">
      <c r="A318" s="24"/>
      <c r="C318" s="29"/>
      <c r="D318" s="29"/>
      <c r="E318" s="34"/>
    </row>
    <row r="319" spans="1:5" x14ac:dyDescent="0.2">
      <c r="A319" s="24"/>
      <c r="C319" s="29"/>
      <c r="D319" s="29"/>
      <c r="E319" s="34"/>
    </row>
    <row r="320" spans="1:5" x14ac:dyDescent="0.2">
      <c r="A320" s="24"/>
      <c r="C320" s="29"/>
      <c r="D320" s="29"/>
      <c r="E320" s="34"/>
    </row>
    <row r="321" spans="1:5" x14ac:dyDescent="0.2">
      <c r="A321" s="24"/>
      <c r="C321" s="29"/>
      <c r="D321" s="29"/>
      <c r="E321" s="34"/>
    </row>
    <row r="322" spans="1:5" x14ac:dyDescent="0.2">
      <c r="A322" s="24"/>
      <c r="C322" s="29"/>
      <c r="D322" s="29"/>
      <c r="E322" s="34"/>
    </row>
    <row r="323" spans="1:5" x14ac:dyDescent="0.2">
      <c r="A323" s="24"/>
      <c r="C323" s="29"/>
      <c r="D323" s="29"/>
      <c r="E323" s="34"/>
    </row>
    <row r="324" spans="1:5" x14ac:dyDescent="0.2">
      <c r="A324" s="24"/>
      <c r="C324" s="29"/>
      <c r="D324" s="29"/>
      <c r="E324" s="34"/>
    </row>
    <row r="325" spans="1:5" x14ac:dyDescent="0.2">
      <c r="A325" s="24"/>
      <c r="C325" s="29"/>
      <c r="D325" s="29"/>
      <c r="E325" s="34"/>
    </row>
    <row r="326" spans="1:5" x14ac:dyDescent="0.2">
      <c r="A326" s="24"/>
      <c r="C326" s="29"/>
      <c r="D326" s="29"/>
      <c r="E326" s="34"/>
    </row>
    <row r="327" spans="1:5" x14ac:dyDescent="0.2">
      <c r="A327" s="24"/>
      <c r="C327" s="29"/>
      <c r="D327" s="29"/>
      <c r="E327" s="34"/>
    </row>
    <row r="328" spans="1:5" x14ac:dyDescent="0.2">
      <c r="A328" s="24"/>
      <c r="C328" s="29"/>
      <c r="D328" s="29"/>
      <c r="E328" s="34"/>
    </row>
    <row r="329" spans="1:5" x14ac:dyDescent="0.2">
      <c r="A329" s="24"/>
      <c r="C329" s="29"/>
      <c r="D329" s="29"/>
      <c r="E329" s="34"/>
    </row>
    <row r="330" spans="1:5" x14ac:dyDescent="0.2">
      <c r="A330" s="24"/>
      <c r="C330" s="29"/>
      <c r="D330" s="29"/>
      <c r="E330" s="34"/>
    </row>
    <row r="331" spans="1:5" x14ac:dyDescent="0.2">
      <c r="A331" s="24"/>
      <c r="C331" s="29"/>
      <c r="D331" s="29"/>
      <c r="E331" s="34"/>
    </row>
    <row r="332" spans="1:5" x14ac:dyDescent="0.2">
      <c r="A332" s="24"/>
      <c r="C332" s="29"/>
      <c r="D332" s="29"/>
      <c r="E332" s="34"/>
    </row>
    <row r="333" spans="1:5" x14ac:dyDescent="0.2">
      <c r="A333" s="24"/>
      <c r="C333" s="29"/>
      <c r="D333" s="29"/>
      <c r="E333" s="34"/>
    </row>
    <row r="334" spans="1:5" x14ac:dyDescent="0.2">
      <c r="A334" s="24"/>
      <c r="C334" s="29"/>
      <c r="D334" s="29"/>
      <c r="E334" s="34"/>
    </row>
    <row r="335" spans="1:5" x14ac:dyDescent="0.2">
      <c r="A335" s="24"/>
      <c r="C335" s="29"/>
      <c r="D335" s="29"/>
      <c r="E335" s="34"/>
    </row>
    <row r="336" spans="1:5" x14ac:dyDescent="0.2">
      <c r="A336" s="24"/>
      <c r="C336" s="29"/>
      <c r="D336" s="29"/>
      <c r="E336" s="34"/>
    </row>
    <row r="337" spans="1:5" x14ac:dyDescent="0.2">
      <c r="A337" s="24"/>
      <c r="C337" s="29"/>
      <c r="D337" s="29"/>
      <c r="E337" s="34"/>
    </row>
    <row r="338" spans="1:5" x14ac:dyDescent="0.2">
      <c r="A338" s="24"/>
      <c r="C338" s="29"/>
      <c r="D338" s="29"/>
      <c r="E338" s="34"/>
    </row>
    <row r="339" spans="1:5" x14ac:dyDescent="0.2">
      <c r="A339" s="24"/>
      <c r="C339" s="29"/>
      <c r="D339" s="29"/>
      <c r="E339" s="34"/>
    </row>
    <row r="340" spans="1:5" x14ac:dyDescent="0.2">
      <c r="A340" s="24"/>
      <c r="C340" s="29"/>
      <c r="D340" s="29"/>
      <c r="E340" s="34"/>
    </row>
    <row r="341" spans="1:5" x14ac:dyDescent="0.2">
      <c r="A341" s="24"/>
      <c r="C341" s="29"/>
      <c r="D341" s="29"/>
      <c r="E341" s="34"/>
    </row>
    <row r="342" spans="1:5" x14ac:dyDescent="0.2">
      <c r="A342" s="24"/>
      <c r="C342" s="29"/>
      <c r="D342" s="29"/>
      <c r="E342" s="34"/>
    </row>
    <row r="343" spans="1:5" x14ac:dyDescent="0.2">
      <c r="A343" s="24"/>
      <c r="C343" s="29"/>
      <c r="D343" s="29"/>
      <c r="E343" s="34"/>
    </row>
    <row r="344" spans="1:5" x14ac:dyDescent="0.2">
      <c r="A344" s="24"/>
      <c r="C344" s="29"/>
      <c r="D344" s="29"/>
      <c r="E344" s="34"/>
    </row>
    <row r="345" spans="1:5" x14ac:dyDescent="0.2">
      <c r="A345" s="24"/>
      <c r="B345" s="25"/>
      <c r="C345" s="29"/>
      <c r="D345" s="29"/>
      <c r="E345" s="34"/>
    </row>
    <row r="346" spans="1:5" x14ac:dyDescent="0.2">
      <c r="A346" s="24"/>
      <c r="B346" s="25"/>
      <c r="C346" s="29"/>
      <c r="D346" s="29"/>
      <c r="E346" s="34"/>
    </row>
    <row r="347" spans="1:5" x14ac:dyDescent="0.2">
      <c r="A347" s="24"/>
      <c r="B347" s="25"/>
      <c r="C347" s="29"/>
      <c r="D347" s="29"/>
      <c r="E347" s="34"/>
    </row>
    <row r="348" spans="1:5" x14ac:dyDescent="0.2">
      <c r="A348" s="24"/>
      <c r="B348" s="25"/>
      <c r="C348" s="29"/>
      <c r="D348" s="29"/>
      <c r="E348" s="34"/>
    </row>
    <row r="349" spans="1:5" x14ac:dyDescent="0.2">
      <c r="A349" s="24"/>
      <c r="B349" s="25"/>
      <c r="C349" s="29"/>
      <c r="D349" s="29"/>
      <c r="E349" s="34"/>
    </row>
    <row r="350" spans="1:5" x14ac:dyDescent="0.2">
      <c r="A350" s="24"/>
      <c r="B350" s="25"/>
      <c r="C350" s="29"/>
      <c r="D350" s="29"/>
      <c r="E350" s="34"/>
    </row>
    <row r="351" spans="1:5" x14ac:dyDescent="0.2">
      <c r="A351" s="24"/>
      <c r="B351" s="25"/>
      <c r="C351" s="29"/>
      <c r="D351" s="29"/>
      <c r="E351" s="34"/>
    </row>
    <row r="352" spans="1:5" x14ac:dyDescent="0.2">
      <c r="A352" s="24"/>
      <c r="B352" s="25"/>
      <c r="C352" s="29"/>
      <c r="D352" s="29"/>
      <c r="E352" s="34"/>
    </row>
    <row r="353" spans="1:5" x14ac:dyDescent="0.2">
      <c r="A353" s="24"/>
      <c r="B353" s="25"/>
      <c r="C353" s="29"/>
      <c r="D353" s="29"/>
      <c r="E353" s="34"/>
    </row>
    <row r="354" spans="1:5" x14ac:dyDescent="0.2">
      <c r="A354" s="24"/>
      <c r="B354" s="25"/>
      <c r="C354" s="29"/>
      <c r="D354" s="29"/>
      <c r="E354" s="34"/>
    </row>
    <row r="355" spans="1:5" x14ac:dyDescent="0.2">
      <c r="A355" s="24"/>
      <c r="B355" s="25"/>
      <c r="C355" s="29"/>
      <c r="D355" s="29"/>
      <c r="E355" s="34"/>
    </row>
    <row r="356" spans="1:5" x14ac:dyDescent="0.2">
      <c r="A356" s="14"/>
      <c r="B356" s="18"/>
      <c r="C356" s="31"/>
      <c r="D356" s="31"/>
      <c r="E356" s="34"/>
    </row>
    <row r="357" spans="1:5" x14ac:dyDescent="0.2">
      <c r="A357" s="14"/>
      <c r="B357" s="16"/>
      <c r="C357" s="31"/>
      <c r="D357" s="34"/>
      <c r="E357" s="34"/>
    </row>
    <row r="358" spans="1:5" x14ac:dyDescent="0.2">
      <c r="A358" s="14"/>
      <c r="B358" s="16"/>
      <c r="C358" s="31"/>
      <c r="D358" s="34"/>
      <c r="E358" s="34"/>
    </row>
    <row r="359" spans="1:5" x14ac:dyDescent="0.2">
      <c r="A359" s="24"/>
      <c r="B359" s="25"/>
      <c r="C359" s="39"/>
      <c r="D359" s="39"/>
      <c r="E359" s="34"/>
    </row>
    <row r="360" spans="1:5" x14ac:dyDescent="0.2">
      <c r="A360" s="24"/>
      <c r="B360" s="25"/>
      <c r="C360" s="29"/>
      <c r="D360" s="29"/>
      <c r="E360" s="34"/>
    </row>
    <row r="361" spans="1:5" x14ac:dyDescent="0.2">
      <c r="A361" s="24"/>
      <c r="B361" s="25"/>
      <c r="C361" s="29"/>
      <c r="D361" s="29"/>
      <c r="E361" s="34"/>
    </row>
    <row r="362" spans="1:5" x14ac:dyDescent="0.2">
      <c r="A362" s="24"/>
      <c r="B362" s="25"/>
      <c r="C362" s="29"/>
      <c r="D362" s="29"/>
      <c r="E362" s="34"/>
    </row>
    <row r="363" spans="1:5" x14ac:dyDescent="0.2">
      <c r="A363" s="24"/>
      <c r="B363" s="25"/>
      <c r="C363" s="39"/>
      <c r="D363" s="39"/>
      <c r="E363" s="34"/>
    </row>
    <row r="364" spans="1:5" x14ac:dyDescent="0.2">
      <c r="A364" s="24"/>
      <c r="B364" s="25"/>
      <c r="C364" s="39"/>
      <c r="D364" s="39"/>
      <c r="E364" s="34"/>
    </row>
    <row r="365" spans="1:5" x14ac:dyDescent="0.2">
      <c r="A365" s="24"/>
      <c r="B365" s="25"/>
      <c r="C365" s="29"/>
      <c r="D365" s="29"/>
      <c r="E365" s="34"/>
    </row>
    <row r="366" spans="1:5" x14ac:dyDescent="0.2">
      <c r="A366" s="24"/>
      <c r="B366" s="25"/>
      <c r="C366" s="29"/>
      <c r="D366" s="29"/>
      <c r="E366" s="34"/>
    </row>
    <row r="367" spans="1:5" x14ac:dyDescent="0.2">
      <c r="A367" s="24"/>
      <c r="B367" s="25"/>
      <c r="C367" s="29"/>
      <c r="D367" s="29"/>
      <c r="E367" s="34"/>
    </row>
    <row r="368" spans="1:5" x14ac:dyDescent="0.2">
      <c r="A368" s="24"/>
      <c r="B368" s="25"/>
      <c r="C368" s="29"/>
      <c r="D368" s="29"/>
      <c r="E368" s="34"/>
    </row>
    <row r="369" spans="1:5" x14ac:dyDescent="0.2">
      <c r="A369" s="24"/>
      <c r="B369" s="25"/>
      <c r="C369" s="29"/>
      <c r="D369" s="29"/>
      <c r="E369" s="34"/>
    </row>
    <row r="370" spans="1:5" x14ac:dyDescent="0.2">
      <c r="A370" s="24"/>
      <c r="B370" s="25"/>
      <c r="C370" s="29"/>
      <c r="D370" s="29"/>
      <c r="E370" s="34"/>
    </row>
    <row r="371" spans="1:5" x14ac:dyDescent="0.2">
      <c r="A371" s="24"/>
      <c r="B371" s="25"/>
      <c r="C371" s="29"/>
      <c r="D371" s="29"/>
      <c r="E371" s="34"/>
    </row>
    <row r="372" spans="1:5" x14ac:dyDescent="0.2">
      <c r="A372" s="24"/>
      <c r="B372" s="25"/>
      <c r="C372" s="29"/>
      <c r="D372" s="29"/>
      <c r="E372" s="34"/>
    </row>
    <row r="373" spans="1:5" x14ac:dyDescent="0.2">
      <c r="A373" s="24"/>
      <c r="B373" s="25"/>
      <c r="C373" s="29"/>
      <c r="D373" s="29"/>
      <c r="E373" s="34"/>
    </row>
    <row r="374" spans="1:5" x14ac:dyDescent="0.2">
      <c r="A374" s="24"/>
      <c r="B374" s="25"/>
      <c r="C374" s="29"/>
      <c r="D374" s="29"/>
      <c r="E374" s="34"/>
    </row>
    <row r="375" spans="1:5" x14ac:dyDescent="0.2">
      <c r="A375" s="24"/>
      <c r="B375" s="25"/>
      <c r="C375" s="29"/>
      <c r="D375" s="29"/>
      <c r="E375" s="34"/>
    </row>
    <row r="376" spans="1:5" x14ac:dyDescent="0.2">
      <c r="A376" s="24"/>
      <c r="B376" s="25"/>
      <c r="C376" s="29"/>
      <c r="D376" s="29"/>
      <c r="E376" s="34"/>
    </row>
    <row r="377" spans="1:5" x14ac:dyDescent="0.2">
      <c r="A377" s="24"/>
      <c r="B377" s="25"/>
      <c r="C377" s="29"/>
      <c r="D377" s="29"/>
      <c r="E377" s="34"/>
    </row>
    <row r="378" spans="1:5" x14ac:dyDescent="0.2">
      <c r="A378" s="24"/>
      <c r="B378" s="25"/>
      <c r="C378" s="29"/>
      <c r="D378" s="29"/>
      <c r="E378" s="34"/>
    </row>
    <row r="379" spans="1:5" x14ac:dyDescent="0.2">
      <c r="A379" s="24"/>
      <c r="B379" s="25"/>
      <c r="C379" s="29"/>
      <c r="D379" s="29"/>
      <c r="E379" s="34"/>
    </row>
    <row r="380" spans="1:5" x14ac:dyDescent="0.2">
      <c r="A380" s="24"/>
      <c r="B380" s="25"/>
      <c r="C380" s="29"/>
      <c r="D380" s="29"/>
      <c r="E380" s="34"/>
    </row>
    <row r="381" spans="1:5" x14ac:dyDescent="0.2">
      <c r="A381" s="24"/>
      <c r="B381" s="25"/>
      <c r="C381" s="29"/>
      <c r="D381" s="29"/>
      <c r="E381" s="34"/>
    </row>
    <row r="382" spans="1:5" x14ac:dyDescent="0.2">
      <c r="A382" s="24"/>
      <c r="B382" s="25"/>
      <c r="C382" s="29"/>
      <c r="D382" s="29"/>
      <c r="E382" s="34"/>
    </row>
    <row r="383" spans="1:5" x14ac:dyDescent="0.2">
      <c r="A383" s="24"/>
      <c r="B383" s="25"/>
      <c r="C383" s="29"/>
      <c r="D383" s="29"/>
      <c r="E383" s="34"/>
    </row>
    <row r="384" spans="1:5" x14ac:dyDescent="0.2">
      <c r="A384" s="24"/>
      <c r="B384" s="25"/>
      <c r="C384" s="29"/>
      <c r="D384" s="29"/>
      <c r="E384" s="34"/>
    </row>
    <row r="385" spans="1:5" x14ac:dyDescent="0.2">
      <c r="A385" s="24"/>
      <c r="B385" s="25"/>
      <c r="C385" s="29"/>
      <c r="D385" s="29"/>
      <c r="E385" s="34"/>
    </row>
    <row r="386" spans="1:5" x14ac:dyDescent="0.2">
      <c r="A386" s="24"/>
      <c r="B386" s="25"/>
      <c r="C386" s="29"/>
      <c r="D386" s="29"/>
      <c r="E386" s="34"/>
    </row>
    <row r="387" spans="1:5" x14ac:dyDescent="0.2">
      <c r="A387" s="24"/>
      <c r="B387" s="25"/>
      <c r="C387" s="29"/>
      <c r="D387" s="29"/>
      <c r="E387" s="34"/>
    </row>
    <row r="388" spans="1:5" x14ac:dyDescent="0.2">
      <c r="A388" s="24"/>
      <c r="B388" s="25"/>
      <c r="C388" s="39"/>
      <c r="D388" s="39"/>
      <c r="E388" s="34"/>
    </row>
    <row r="389" spans="1:5" x14ac:dyDescent="0.2">
      <c r="A389" s="24"/>
      <c r="B389" s="25"/>
      <c r="C389" s="29"/>
      <c r="D389" s="29"/>
      <c r="E389" s="34"/>
    </row>
    <row r="390" spans="1:5" x14ac:dyDescent="0.2">
      <c r="A390" s="24"/>
      <c r="B390" s="25"/>
      <c r="C390" s="39"/>
      <c r="D390" s="39"/>
      <c r="E390" s="34"/>
    </row>
    <row r="391" spans="1:5" x14ac:dyDescent="0.2">
      <c r="A391" s="24"/>
      <c r="B391" s="25"/>
      <c r="C391" s="39"/>
      <c r="D391" s="39"/>
      <c r="E391" s="34"/>
    </row>
    <row r="392" spans="1:5" x14ac:dyDescent="0.2">
      <c r="A392" s="24"/>
      <c r="B392" s="25"/>
      <c r="C392" s="39"/>
      <c r="D392" s="39"/>
      <c r="E392" s="34"/>
    </row>
    <row r="393" spans="1:5" x14ac:dyDescent="0.2">
      <c r="A393" s="24"/>
      <c r="B393" s="25"/>
      <c r="C393" s="29"/>
      <c r="D393" s="29"/>
      <c r="E393" s="34"/>
    </row>
    <row r="394" spans="1:5" x14ac:dyDescent="0.2">
      <c r="A394" s="24"/>
      <c r="B394" s="25"/>
      <c r="C394" s="29"/>
      <c r="D394" s="29"/>
      <c r="E394" s="34"/>
    </row>
    <row r="395" spans="1:5" x14ac:dyDescent="0.2">
      <c r="A395" s="24"/>
      <c r="B395" s="25"/>
      <c r="C395" s="29"/>
      <c r="D395" s="29"/>
      <c r="E395" s="34"/>
    </row>
    <row r="396" spans="1:5" x14ac:dyDescent="0.2">
      <c r="A396" s="24"/>
      <c r="B396" s="25"/>
      <c r="C396" s="29"/>
      <c r="D396" s="29"/>
      <c r="E396" s="34"/>
    </row>
    <row r="397" spans="1:5" x14ac:dyDescent="0.2">
      <c r="A397" s="24"/>
      <c r="B397" s="25"/>
      <c r="C397" s="29"/>
      <c r="D397" s="29"/>
      <c r="E397" s="34"/>
    </row>
    <row r="398" spans="1:5" x14ac:dyDescent="0.2">
      <c r="A398" s="24"/>
      <c r="B398" s="25"/>
      <c r="C398" s="29"/>
      <c r="D398" s="29"/>
      <c r="E398" s="34"/>
    </row>
    <row r="399" spans="1:5" x14ac:dyDescent="0.2">
      <c r="A399" s="24"/>
      <c r="B399" s="25"/>
      <c r="C399" s="29"/>
      <c r="D399" s="29"/>
      <c r="E399" s="34"/>
    </row>
    <row r="400" spans="1:5" x14ac:dyDescent="0.2">
      <c r="A400" s="24"/>
      <c r="B400" s="25"/>
      <c r="C400" s="29"/>
      <c r="D400" s="29"/>
      <c r="E400" s="34"/>
    </row>
    <row r="401" spans="1:5" x14ac:dyDescent="0.2">
      <c r="A401" s="24"/>
      <c r="B401" s="25"/>
      <c r="C401" s="29"/>
      <c r="D401" s="29"/>
      <c r="E401" s="34"/>
    </row>
    <row r="402" spans="1:5" x14ac:dyDescent="0.2">
      <c r="A402" s="24"/>
      <c r="B402" s="25"/>
      <c r="C402" s="29"/>
      <c r="D402" s="29"/>
      <c r="E402" s="34"/>
    </row>
    <row r="403" spans="1:5" x14ac:dyDescent="0.2">
      <c r="A403" s="24"/>
      <c r="B403" s="25"/>
      <c r="C403" s="29"/>
      <c r="D403" s="29"/>
      <c r="E403" s="34"/>
    </row>
    <row r="404" spans="1:5" x14ac:dyDescent="0.2">
      <c r="A404" s="24"/>
      <c r="B404" s="25"/>
      <c r="C404" s="29"/>
      <c r="D404" s="29"/>
      <c r="E404" s="34"/>
    </row>
    <row r="405" spans="1:5" x14ac:dyDescent="0.2">
      <c r="A405" s="24"/>
      <c r="B405" s="25"/>
      <c r="C405" s="29"/>
      <c r="D405" s="29"/>
      <c r="E405" s="34"/>
    </row>
    <row r="406" spans="1:5" x14ac:dyDescent="0.2">
      <c r="A406" s="24"/>
      <c r="B406" s="25"/>
      <c r="C406" s="29"/>
      <c r="D406" s="29"/>
      <c r="E406" s="34"/>
    </row>
    <row r="407" spans="1:5" x14ac:dyDescent="0.2">
      <c r="A407" s="24"/>
      <c r="B407" s="25"/>
      <c r="C407" s="29"/>
      <c r="D407" s="29"/>
      <c r="E407" s="34"/>
    </row>
    <row r="408" spans="1:5" x14ac:dyDescent="0.2">
      <c r="A408" s="24"/>
      <c r="B408" s="25"/>
      <c r="C408" s="29"/>
      <c r="D408" s="29"/>
      <c r="E408" s="34"/>
    </row>
    <row r="409" spans="1:5" x14ac:dyDescent="0.2">
      <c r="A409" s="24"/>
      <c r="B409" s="25"/>
      <c r="C409" s="39"/>
      <c r="D409" s="39"/>
      <c r="E409" s="34"/>
    </row>
    <row r="410" spans="1:5" x14ac:dyDescent="0.2">
      <c r="A410" s="24"/>
      <c r="B410" s="25"/>
      <c r="C410" s="29"/>
      <c r="D410" s="29"/>
      <c r="E410" s="34"/>
    </row>
    <row r="411" spans="1:5" x14ac:dyDescent="0.2">
      <c r="A411" s="24"/>
      <c r="B411" s="25"/>
      <c r="C411" s="29"/>
      <c r="D411" s="29"/>
      <c r="E411" s="34"/>
    </row>
    <row r="412" spans="1:5" x14ac:dyDescent="0.2">
      <c r="A412" s="24"/>
      <c r="B412" s="25"/>
      <c r="C412" s="39"/>
      <c r="D412" s="39"/>
      <c r="E412" s="34"/>
    </row>
    <row r="413" spans="1:5" x14ac:dyDescent="0.2">
      <c r="A413" s="24"/>
      <c r="B413" s="25"/>
      <c r="C413" s="29"/>
      <c r="D413" s="29"/>
      <c r="E413" s="34"/>
    </row>
    <row r="414" spans="1:5" x14ac:dyDescent="0.2">
      <c r="A414" s="24"/>
      <c r="B414" s="25"/>
      <c r="C414" s="29"/>
      <c r="D414" s="29"/>
      <c r="E414" s="34"/>
    </row>
    <row r="415" spans="1:5" x14ac:dyDescent="0.2">
      <c r="A415" s="24"/>
      <c r="B415" s="25"/>
      <c r="C415" s="29"/>
      <c r="D415" s="29"/>
      <c r="E415" s="34"/>
    </row>
    <row r="416" spans="1:5" x14ac:dyDescent="0.2">
      <c r="A416" s="24"/>
      <c r="B416" s="25"/>
      <c r="C416" s="29"/>
      <c r="D416" s="29"/>
      <c r="E416" s="34"/>
    </row>
    <row r="417" spans="1:5" x14ac:dyDescent="0.2">
      <c r="A417" s="24"/>
      <c r="B417" s="25"/>
      <c r="C417" s="29"/>
      <c r="D417" s="29"/>
      <c r="E417" s="34"/>
    </row>
    <row r="418" spans="1:5" x14ac:dyDescent="0.2">
      <c r="A418" s="24"/>
      <c r="B418" s="25"/>
      <c r="C418" s="29"/>
      <c r="D418" s="29"/>
      <c r="E418" s="34"/>
    </row>
    <row r="419" spans="1:5" x14ac:dyDescent="0.2">
      <c r="A419" s="24"/>
      <c r="B419" s="25"/>
      <c r="C419" s="29"/>
      <c r="D419" s="29"/>
      <c r="E419" s="34"/>
    </row>
    <row r="420" spans="1:5" x14ac:dyDescent="0.2">
      <c r="A420" s="24"/>
      <c r="B420" s="25"/>
      <c r="C420" s="39"/>
      <c r="D420" s="39"/>
      <c r="E420" s="34"/>
    </row>
    <row r="421" spans="1:5" x14ac:dyDescent="0.2">
      <c r="A421" s="24"/>
      <c r="B421" s="25"/>
      <c r="C421" s="39"/>
      <c r="D421" s="39"/>
      <c r="E421" s="34"/>
    </row>
    <row r="422" spans="1:5" x14ac:dyDescent="0.2">
      <c r="A422" s="24"/>
      <c r="B422" s="25"/>
      <c r="C422" s="29"/>
      <c r="D422" s="29"/>
      <c r="E422" s="34"/>
    </row>
    <row r="423" spans="1:5" x14ac:dyDescent="0.2">
      <c r="A423" s="24"/>
      <c r="B423" s="25"/>
      <c r="C423" s="29"/>
      <c r="D423" s="29"/>
      <c r="E423" s="34"/>
    </row>
    <row r="424" spans="1:5" x14ac:dyDescent="0.2">
      <c r="A424" s="24"/>
      <c r="B424" s="25"/>
      <c r="C424" s="39"/>
      <c r="D424" s="39"/>
      <c r="E424" s="34"/>
    </row>
    <row r="425" spans="1:5" x14ac:dyDescent="0.2">
      <c r="A425" s="24"/>
      <c r="B425" s="25"/>
      <c r="C425" s="29"/>
      <c r="D425" s="29"/>
      <c r="E425" s="34"/>
    </row>
    <row r="426" spans="1:5" x14ac:dyDescent="0.2">
      <c r="A426" s="24"/>
      <c r="B426" s="25"/>
      <c r="C426" s="29"/>
      <c r="D426" s="29"/>
      <c r="E426" s="34"/>
    </row>
    <row r="427" spans="1:5" x14ac:dyDescent="0.2">
      <c r="A427" s="24"/>
      <c r="B427" s="25"/>
      <c r="C427" s="29"/>
      <c r="D427" s="29"/>
      <c r="E427" s="34"/>
    </row>
    <row r="428" spans="1:5" x14ac:dyDescent="0.2">
      <c r="A428" s="24"/>
      <c r="B428" s="25"/>
      <c r="C428" s="39"/>
      <c r="D428" s="39"/>
      <c r="E428" s="34"/>
    </row>
    <row r="429" spans="1:5" x14ac:dyDescent="0.2">
      <c r="A429" s="24"/>
      <c r="B429" s="25"/>
      <c r="C429" s="29"/>
      <c r="D429" s="29"/>
      <c r="E429" s="34"/>
    </row>
    <row r="430" spans="1:5" x14ac:dyDescent="0.2">
      <c r="A430" s="24"/>
      <c r="B430" s="25"/>
      <c r="C430" s="29"/>
      <c r="D430" s="29"/>
      <c r="E430" s="34"/>
    </row>
    <row r="431" spans="1:5" x14ac:dyDescent="0.2">
      <c r="A431" s="24"/>
      <c r="B431" s="25"/>
      <c r="C431" s="29"/>
      <c r="D431" s="29"/>
      <c r="E431" s="34"/>
    </row>
    <row r="432" spans="1:5" x14ac:dyDescent="0.2">
      <c r="A432" s="24"/>
      <c r="B432" s="25"/>
      <c r="C432" s="29"/>
      <c r="D432" s="29"/>
      <c r="E432" s="34"/>
    </row>
    <row r="433" spans="1:5" x14ac:dyDescent="0.2">
      <c r="A433" s="24"/>
      <c r="B433" s="25"/>
      <c r="C433" s="29"/>
      <c r="D433" s="29"/>
      <c r="E433" s="34"/>
    </row>
    <row r="434" spans="1:5" x14ac:dyDescent="0.2">
      <c r="A434" s="24"/>
      <c r="B434" s="25"/>
      <c r="C434" s="29"/>
      <c r="D434" s="29"/>
      <c r="E434" s="34"/>
    </row>
    <row r="435" spans="1:5" x14ac:dyDescent="0.2">
      <c r="A435" s="24"/>
      <c r="B435" s="25"/>
      <c r="C435" s="29"/>
      <c r="D435" s="29"/>
      <c r="E435" s="34"/>
    </row>
    <row r="436" spans="1:5" x14ac:dyDescent="0.2">
      <c r="A436" s="24"/>
      <c r="B436" s="25"/>
      <c r="C436" s="29"/>
      <c r="D436" s="29"/>
      <c r="E436" s="34"/>
    </row>
    <row r="437" spans="1:5" x14ac:dyDescent="0.2">
      <c r="A437" s="24"/>
      <c r="B437" s="25"/>
      <c r="C437" s="29"/>
      <c r="D437" s="29"/>
      <c r="E437" s="34"/>
    </row>
    <row r="438" spans="1:5" x14ac:dyDescent="0.2">
      <c r="A438" s="24"/>
      <c r="B438" s="25"/>
      <c r="C438" s="29"/>
      <c r="D438" s="29"/>
      <c r="E438" s="34"/>
    </row>
    <row r="439" spans="1:5" x14ac:dyDescent="0.2">
      <c r="A439" s="24"/>
      <c r="B439" s="25"/>
      <c r="C439" s="29"/>
      <c r="D439" s="29"/>
      <c r="E439" s="34"/>
    </row>
    <row r="440" spans="1:5" x14ac:dyDescent="0.2">
      <c r="A440" s="24"/>
      <c r="B440" s="25"/>
      <c r="C440" s="29"/>
      <c r="D440" s="29"/>
      <c r="E440" s="34"/>
    </row>
    <row r="441" spans="1:5" x14ac:dyDescent="0.2">
      <c r="A441" s="24"/>
      <c r="B441" s="25"/>
      <c r="C441" s="29"/>
      <c r="D441" s="29"/>
      <c r="E441" s="34"/>
    </row>
    <row r="442" spans="1:5" x14ac:dyDescent="0.2">
      <c r="A442" s="24"/>
      <c r="B442" s="25"/>
      <c r="C442" s="29"/>
      <c r="D442" s="29"/>
      <c r="E442" s="34"/>
    </row>
    <row r="443" spans="1:5" x14ac:dyDescent="0.2">
      <c r="A443" s="24"/>
      <c r="B443" s="25"/>
      <c r="C443" s="29"/>
      <c r="D443" s="29"/>
      <c r="E443" s="34"/>
    </row>
    <row r="444" spans="1:5" x14ac:dyDescent="0.2">
      <c r="A444" s="24"/>
      <c r="B444" s="25"/>
      <c r="C444" s="29"/>
      <c r="D444" s="29"/>
      <c r="E444" s="34"/>
    </row>
    <row r="445" spans="1:5" x14ac:dyDescent="0.2">
      <c r="A445" s="24"/>
      <c r="B445" s="25"/>
      <c r="C445" s="29"/>
      <c r="D445" s="29"/>
      <c r="E445" s="34"/>
    </row>
    <row r="446" spans="1:5" x14ac:dyDescent="0.2">
      <c r="A446" s="24"/>
      <c r="B446" s="25"/>
      <c r="C446" s="29"/>
      <c r="D446" s="29"/>
      <c r="E446" s="34"/>
    </row>
    <row r="447" spans="1:5" x14ac:dyDescent="0.2">
      <c r="A447" s="24"/>
      <c r="B447" s="25"/>
      <c r="C447" s="29"/>
      <c r="D447" s="29"/>
      <c r="E447" s="34"/>
    </row>
    <row r="448" spans="1:5" x14ac:dyDescent="0.2">
      <c r="A448" s="24"/>
      <c r="B448" s="25"/>
      <c r="C448" s="29"/>
      <c r="D448" s="29"/>
      <c r="E448" s="34"/>
    </row>
    <row r="449" spans="1:5" x14ac:dyDescent="0.2">
      <c r="A449" s="24"/>
      <c r="B449" s="25"/>
      <c r="C449" s="39"/>
      <c r="D449" s="39"/>
      <c r="E449" s="34"/>
    </row>
    <row r="450" spans="1:5" x14ac:dyDescent="0.2">
      <c r="A450" s="24"/>
      <c r="B450" s="25"/>
      <c r="C450" s="29"/>
      <c r="D450" s="29"/>
      <c r="E450" s="34"/>
    </row>
    <row r="451" spans="1:5" x14ac:dyDescent="0.2">
      <c r="A451" s="24"/>
      <c r="B451" s="25"/>
      <c r="C451" s="29"/>
      <c r="D451" s="29"/>
      <c r="E451" s="34"/>
    </row>
    <row r="452" spans="1:5" x14ac:dyDescent="0.2">
      <c r="A452" s="24"/>
      <c r="B452" s="25"/>
      <c r="C452" s="29"/>
      <c r="D452" s="29"/>
      <c r="E452" s="34"/>
    </row>
    <row r="453" spans="1:5" x14ac:dyDescent="0.2">
      <c r="A453" s="24"/>
      <c r="B453" s="25"/>
      <c r="C453" s="29"/>
      <c r="D453" s="29"/>
      <c r="E453" s="34"/>
    </row>
    <row r="454" spans="1:5" x14ac:dyDescent="0.2">
      <c r="A454" s="24"/>
      <c r="B454" s="25"/>
      <c r="C454" s="29"/>
      <c r="D454" s="29"/>
      <c r="E454" s="34"/>
    </row>
    <row r="455" spans="1:5" x14ac:dyDescent="0.2">
      <c r="A455" s="24"/>
      <c r="B455" s="25"/>
      <c r="C455" s="29"/>
      <c r="D455" s="29"/>
      <c r="E455" s="34"/>
    </row>
    <row r="456" spans="1:5" x14ac:dyDescent="0.2">
      <c r="A456" s="24"/>
      <c r="B456" s="25"/>
      <c r="C456" s="39"/>
      <c r="D456" s="39"/>
      <c r="E456" s="34"/>
    </row>
    <row r="457" spans="1:5" x14ac:dyDescent="0.2">
      <c r="A457" s="24"/>
      <c r="B457" s="25"/>
      <c r="C457" s="39"/>
      <c r="D457" s="39"/>
      <c r="E457" s="34"/>
    </row>
    <row r="458" spans="1:5" x14ac:dyDescent="0.2">
      <c r="A458" s="24"/>
      <c r="B458" s="25"/>
      <c r="C458" s="29"/>
      <c r="D458" s="29"/>
      <c r="E458" s="34"/>
    </row>
    <row r="459" spans="1:5" x14ac:dyDescent="0.2">
      <c r="A459" s="24"/>
      <c r="B459" s="25"/>
      <c r="C459" s="39"/>
      <c r="D459" s="39"/>
      <c r="E459" s="34"/>
    </row>
    <row r="460" spans="1:5" x14ac:dyDescent="0.2">
      <c r="A460" s="24"/>
      <c r="B460" s="25"/>
      <c r="C460" s="29"/>
      <c r="D460" s="29"/>
      <c r="E460" s="34"/>
    </row>
    <row r="461" spans="1:5" x14ac:dyDescent="0.2">
      <c r="A461" s="24"/>
      <c r="B461" s="25"/>
      <c r="C461" s="29"/>
      <c r="D461" s="29"/>
      <c r="E461" s="34"/>
    </row>
    <row r="462" spans="1:5" x14ac:dyDescent="0.2">
      <c r="A462" s="24"/>
      <c r="B462" s="25"/>
      <c r="C462" s="29"/>
      <c r="D462" s="29"/>
      <c r="E462" s="34"/>
    </row>
    <row r="463" spans="1:5" x14ac:dyDescent="0.2">
      <c r="A463" s="24"/>
      <c r="B463" s="25"/>
      <c r="C463" s="39"/>
      <c r="D463" s="39"/>
      <c r="E463" s="34"/>
    </row>
    <row r="464" spans="1:5" x14ac:dyDescent="0.2">
      <c r="A464" s="24"/>
      <c r="B464" s="25"/>
      <c r="C464" s="29"/>
      <c r="D464" s="29"/>
      <c r="E464" s="34"/>
    </row>
    <row r="465" spans="1:5" x14ac:dyDescent="0.2">
      <c r="A465" s="24"/>
      <c r="B465" s="25"/>
      <c r="C465" s="29"/>
      <c r="D465" s="29"/>
      <c r="E465" s="34"/>
    </row>
    <row r="466" spans="1:5" x14ac:dyDescent="0.2">
      <c r="A466" s="24"/>
      <c r="B466" s="25"/>
      <c r="C466" s="29"/>
      <c r="D466" s="29"/>
      <c r="E466" s="34"/>
    </row>
    <row r="467" spans="1:5" x14ac:dyDescent="0.2">
      <c r="A467" s="24"/>
      <c r="B467" s="25"/>
      <c r="C467" s="29"/>
      <c r="D467" s="29"/>
      <c r="E467" s="34"/>
    </row>
    <row r="468" spans="1:5" x14ac:dyDescent="0.2">
      <c r="A468" s="24"/>
      <c r="B468" s="25"/>
      <c r="C468" s="29"/>
      <c r="D468" s="29"/>
      <c r="E468" s="34"/>
    </row>
    <row r="469" spans="1:5" x14ac:dyDescent="0.2">
      <c r="A469" s="24"/>
      <c r="B469" s="25"/>
      <c r="C469" s="29"/>
      <c r="D469" s="29"/>
      <c r="E469" s="34"/>
    </row>
    <row r="470" spans="1:5" x14ac:dyDescent="0.2">
      <c r="A470" s="24"/>
      <c r="B470" s="25"/>
      <c r="C470" s="29"/>
      <c r="D470" s="29"/>
      <c r="E470" s="34"/>
    </row>
    <row r="471" spans="1:5" x14ac:dyDescent="0.2">
      <c r="A471" s="24"/>
      <c r="B471" s="25"/>
      <c r="C471" s="39"/>
      <c r="D471" s="39"/>
      <c r="E471" s="34"/>
    </row>
    <row r="472" spans="1:5" x14ac:dyDescent="0.2">
      <c r="A472" s="24"/>
      <c r="B472" s="25"/>
      <c r="C472" s="29"/>
      <c r="D472" s="29"/>
      <c r="E472" s="34"/>
    </row>
    <row r="473" spans="1:5" x14ac:dyDescent="0.2">
      <c r="A473" s="24"/>
      <c r="B473" s="25"/>
      <c r="C473" s="29"/>
      <c r="D473" s="29"/>
      <c r="E473" s="34"/>
    </row>
    <row r="474" spans="1:5" x14ac:dyDescent="0.2">
      <c r="A474" s="24"/>
      <c r="B474" s="25"/>
      <c r="C474" s="29"/>
      <c r="D474" s="29"/>
      <c r="E474" s="34"/>
    </row>
    <row r="475" spans="1:5" x14ac:dyDescent="0.2">
      <c r="A475" s="24"/>
      <c r="B475" s="25"/>
      <c r="C475" s="29"/>
      <c r="D475" s="29"/>
      <c r="E475" s="34"/>
    </row>
    <row r="476" spans="1:5" x14ac:dyDescent="0.2">
      <c r="A476" s="24"/>
      <c r="B476" s="25"/>
      <c r="C476" s="29"/>
      <c r="D476" s="29"/>
      <c r="E476" s="34"/>
    </row>
    <row r="477" spans="1:5" x14ac:dyDescent="0.2">
      <c r="A477" s="24"/>
      <c r="B477" s="25"/>
      <c r="C477" s="29"/>
      <c r="D477" s="29"/>
      <c r="E477" s="34"/>
    </row>
    <row r="478" spans="1:5" x14ac:dyDescent="0.2">
      <c r="A478" s="14"/>
      <c r="B478" s="18"/>
      <c r="C478" s="31"/>
      <c r="D478" s="31"/>
      <c r="E478" s="34"/>
    </row>
    <row r="479" spans="1:5" x14ac:dyDescent="0.2">
      <c r="A479" s="14"/>
      <c r="B479" s="16"/>
      <c r="C479" s="31"/>
      <c r="D479" s="34"/>
      <c r="E479" s="34"/>
    </row>
    <row r="480" spans="1:5" x14ac:dyDescent="0.2">
      <c r="A480" s="14"/>
      <c r="B480" s="16"/>
      <c r="C480" s="31"/>
      <c r="D480" s="34"/>
      <c r="E480" s="34"/>
    </row>
    <row r="481" spans="1:5" x14ac:dyDescent="0.2">
      <c r="A481" s="24"/>
      <c r="B481" s="25"/>
      <c r="C481" s="29"/>
      <c r="D481" s="29"/>
      <c r="E481" s="34"/>
    </row>
    <row r="482" spans="1:5" x14ac:dyDescent="0.2">
      <c r="A482" s="24"/>
      <c r="B482" s="25"/>
      <c r="C482" s="29"/>
      <c r="D482" s="29"/>
      <c r="E482" s="34"/>
    </row>
    <row r="483" spans="1:5" x14ac:dyDescent="0.2">
      <c r="A483" s="24"/>
      <c r="B483" s="25"/>
      <c r="C483" s="29"/>
      <c r="D483" s="29"/>
      <c r="E483" s="34"/>
    </row>
    <row r="484" spans="1:5" x14ac:dyDescent="0.2">
      <c r="A484" s="24"/>
      <c r="B484" s="25"/>
      <c r="C484" s="29"/>
      <c r="D484" s="29"/>
      <c r="E484" s="34"/>
    </row>
    <row r="485" spans="1:5" x14ac:dyDescent="0.2">
      <c r="A485" s="24"/>
      <c r="B485" s="25"/>
      <c r="C485" s="29"/>
      <c r="D485" s="29"/>
      <c r="E485" s="34"/>
    </row>
    <row r="486" spans="1:5" x14ac:dyDescent="0.2">
      <c r="A486" s="24"/>
      <c r="B486" s="25"/>
      <c r="C486" s="29"/>
      <c r="D486" s="29"/>
      <c r="E486" s="34"/>
    </row>
    <row r="487" spans="1:5" x14ac:dyDescent="0.2">
      <c r="A487" s="24"/>
      <c r="B487" s="25"/>
      <c r="C487" s="29"/>
      <c r="D487" s="29"/>
      <c r="E487" s="34"/>
    </row>
    <row r="488" spans="1:5" x14ac:dyDescent="0.2">
      <c r="A488" s="24"/>
      <c r="B488" s="25"/>
      <c r="C488" s="29"/>
      <c r="D488" s="29"/>
      <c r="E488" s="34"/>
    </row>
    <row r="489" spans="1:5" x14ac:dyDescent="0.2">
      <c r="A489" s="24"/>
      <c r="B489" s="25"/>
      <c r="C489" s="29"/>
      <c r="D489" s="29"/>
      <c r="E489" s="34"/>
    </row>
    <row r="490" spans="1:5" x14ac:dyDescent="0.2">
      <c r="A490" s="24"/>
      <c r="B490" s="25"/>
      <c r="C490" s="29"/>
      <c r="D490" s="29"/>
      <c r="E490" s="34"/>
    </row>
    <row r="491" spans="1:5" x14ac:dyDescent="0.2">
      <c r="A491" s="24"/>
      <c r="B491" s="25"/>
      <c r="C491" s="29"/>
      <c r="D491" s="29"/>
      <c r="E491" s="34"/>
    </row>
    <row r="492" spans="1:5" x14ac:dyDescent="0.2">
      <c r="A492" s="24"/>
      <c r="B492" s="25"/>
      <c r="C492" s="29"/>
      <c r="D492" s="29"/>
      <c r="E492" s="34"/>
    </row>
    <row r="493" spans="1:5" x14ac:dyDescent="0.2">
      <c r="A493" s="24"/>
      <c r="B493" s="25"/>
      <c r="C493" s="29"/>
      <c r="D493" s="29"/>
      <c r="E493" s="34"/>
    </row>
    <row r="494" spans="1:5" x14ac:dyDescent="0.2">
      <c r="A494" s="24"/>
      <c r="B494" s="25"/>
      <c r="C494" s="29"/>
      <c r="D494" s="29"/>
      <c r="E494" s="34"/>
    </row>
    <row r="495" spans="1:5" x14ac:dyDescent="0.2">
      <c r="A495" s="24"/>
      <c r="B495" s="25"/>
      <c r="C495" s="29"/>
      <c r="D495" s="29"/>
      <c r="E495" s="34"/>
    </row>
    <row r="496" spans="1:5" x14ac:dyDescent="0.2">
      <c r="A496" s="24"/>
      <c r="B496" s="25"/>
      <c r="C496" s="29"/>
      <c r="D496" s="29"/>
      <c r="E496" s="34"/>
    </row>
    <row r="497" spans="1:5" x14ac:dyDescent="0.2">
      <c r="A497" s="24"/>
      <c r="B497" s="25"/>
      <c r="C497" s="29"/>
      <c r="D497" s="29"/>
      <c r="E497" s="34"/>
    </row>
    <row r="498" spans="1:5" x14ac:dyDescent="0.2">
      <c r="A498" s="24"/>
      <c r="B498" s="25"/>
      <c r="C498" s="29"/>
      <c r="D498" s="29"/>
      <c r="E498" s="34"/>
    </row>
    <row r="499" spans="1:5" x14ac:dyDescent="0.2">
      <c r="A499" s="24"/>
      <c r="B499" s="25"/>
      <c r="C499" s="29"/>
      <c r="D499" s="29"/>
      <c r="E499" s="34"/>
    </row>
    <row r="500" spans="1:5" x14ac:dyDescent="0.2">
      <c r="A500" s="24"/>
      <c r="B500" s="25"/>
      <c r="C500" s="29"/>
      <c r="D500" s="29"/>
      <c r="E500" s="34"/>
    </row>
    <row r="501" spans="1:5" x14ac:dyDescent="0.2">
      <c r="A501" s="24"/>
      <c r="B501" s="25"/>
      <c r="C501" s="29"/>
      <c r="D501" s="29"/>
      <c r="E501" s="34"/>
    </row>
    <row r="502" spans="1:5" x14ac:dyDescent="0.2">
      <c r="A502" s="24"/>
      <c r="B502" s="25"/>
      <c r="C502" s="29"/>
      <c r="D502" s="29"/>
      <c r="E502" s="34"/>
    </row>
    <row r="503" spans="1:5" x14ac:dyDescent="0.2">
      <c r="A503" s="24"/>
      <c r="B503" s="25"/>
      <c r="C503" s="29"/>
      <c r="D503" s="29"/>
      <c r="E503" s="34"/>
    </row>
    <row r="504" spans="1:5" x14ac:dyDescent="0.2">
      <c r="A504" s="24"/>
      <c r="B504" s="25"/>
      <c r="C504" s="29"/>
      <c r="D504" s="29"/>
      <c r="E504" s="34"/>
    </row>
    <row r="505" spans="1:5" x14ac:dyDescent="0.2">
      <c r="A505" s="24"/>
      <c r="B505" s="25"/>
      <c r="C505" s="29"/>
      <c r="D505" s="29"/>
      <c r="E505" s="34"/>
    </row>
    <row r="506" spans="1:5" x14ac:dyDescent="0.2">
      <c r="A506" s="24"/>
      <c r="B506" s="25"/>
      <c r="C506" s="29"/>
      <c r="D506" s="29"/>
      <c r="E506" s="34"/>
    </row>
    <row r="507" spans="1:5" x14ac:dyDescent="0.2">
      <c r="A507" s="24"/>
      <c r="B507" s="25"/>
      <c r="C507" s="29"/>
      <c r="D507" s="29"/>
      <c r="E507" s="34"/>
    </row>
    <row r="508" spans="1:5" x14ac:dyDescent="0.2">
      <c r="A508" s="24"/>
      <c r="B508" s="25"/>
      <c r="C508" s="29"/>
      <c r="D508" s="29"/>
      <c r="E508" s="34"/>
    </row>
    <row r="509" spans="1:5" x14ac:dyDescent="0.2">
      <c r="A509" s="24"/>
      <c r="B509" s="25"/>
      <c r="C509" s="29"/>
      <c r="D509" s="29"/>
      <c r="E509" s="34"/>
    </row>
    <row r="510" spans="1:5" x14ac:dyDescent="0.2">
      <c r="A510" s="24"/>
      <c r="B510" s="25"/>
      <c r="C510" s="29"/>
      <c r="D510" s="29"/>
      <c r="E510" s="34"/>
    </row>
    <row r="511" spans="1:5" x14ac:dyDescent="0.2">
      <c r="A511" s="24"/>
      <c r="B511" s="25"/>
      <c r="C511" s="29"/>
      <c r="D511" s="29"/>
      <c r="E511" s="34"/>
    </row>
    <row r="512" spans="1:5" x14ac:dyDescent="0.2">
      <c r="A512" s="24"/>
      <c r="B512" s="25"/>
      <c r="C512" s="29"/>
      <c r="D512" s="29"/>
      <c r="E512" s="34"/>
    </row>
    <row r="513" spans="1:5" x14ac:dyDescent="0.2">
      <c r="A513" s="24"/>
      <c r="B513" s="25"/>
      <c r="C513" s="29"/>
      <c r="D513" s="29"/>
      <c r="E513" s="34"/>
    </row>
    <row r="514" spans="1:5" x14ac:dyDescent="0.2">
      <c r="A514" s="24"/>
      <c r="B514" s="25"/>
      <c r="C514" s="29"/>
      <c r="D514" s="29"/>
      <c r="E514" s="34"/>
    </row>
    <row r="515" spans="1:5" x14ac:dyDescent="0.2">
      <c r="A515" s="24"/>
      <c r="B515" s="25"/>
      <c r="C515" s="29"/>
      <c r="D515" s="29"/>
      <c r="E515" s="34"/>
    </row>
    <row r="516" spans="1:5" x14ac:dyDescent="0.2">
      <c r="A516" s="24"/>
      <c r="B516" s="25"/>
      <c r="C516" s="29"/>
      <c r="D516" s="29"/>
      <c r="E516" s="34"/>
    </row>
    <row r="517" spans="1:5" x14ac:dyDescent="0.2">
      <c r="A517" s="24"/>
      <c r="B517" s="25"/>
      <c r="C517" s="29"/>
      <c r="D517" s="29"/>
      <c r="E517" s="34"/>
    </row>
    <row r="518" spans="1:5" x14ac:dyDescent="0.2">
      <c r="A518" s="24"/>
      <c r="B518" s="25"/>
      <c r="C518" s="29"/>
      <c r="D518" s="29"/>
      <c r="E518" s="34"/>
    </row>
    <row r="519" spans="1:5" x14ac:dyDescent="0.2">
      <c r="A519" s="24"/>
      <c r="B519" s="25"/>
      <c r="C519" s="29"/>
      <c r="D519" s="29"/>
      <c r="E519" s="34"/>
    </row>
    <row r="520" spans="1:5" x14ac:dyDescent="0.2">
      <c r="A520" s="24"/>
      <c r="B520" s="25"/>
      <c r="C520" s="29"/>
      <c r="D520" s="29"/>
      <c r="E520" s="34"/>
    </row>
    <row r="521" spans="1:5" x14ac:dyDescent="0.2">
      <c r="A521" s="24"/>
      <c r="B521" s="25"/>
      <c r="C521" s="29"/>
      <c r="D521" s="29"/>
      <c r="E521" s="34"/>
    </row>
    <row r="522" spans="1:5" x14ac:dyDescent="0.2">
      <c r="A522" s="24"/>
      <c r="B522" s="25"/>
      <c r="C522" s="29"/>
      <c r="D522" s="29"/>
      <c r="E522" s="34"/>
    </row>
    <row r="523" spans="1:5" x14ac:dyDescent="0.2">
      <c r="A523" s="24"/>
      <c r="B523" s="25"/>
      <c r="C523" s="29"/>
      <c r="D523" s="29"/>
      <c r="E523" s="34"/>
    </row>
    <row r="524" spans="1:5" x14ac:dyDescent="0.2">
      <c r="A524" s="24"/>
      <c r="B524" s="25"/>
      <c r="C524" s="29"/>
      <c r="D524" s="29"/>
      <c r="E524" s="34"/>
    </row>
    <row r="525" spans="1:5" x14ac:dyDescent="0.2">
      <c r="A525" s="24"/>
      <c r="B525" s="25"/>
      <c r="C525" s="29"/>
      <c r="D525" s="29"/>
      <c r="E525" s="34"/>
    </row>
    <row r="526" spans="1:5" x14ac:dyDescent="0.2">
      <c r="A526" s="24"/>
      <c r="B526" s="25"/>
      <c r="C526" s="29"/>
      <c r="D526" s="29"/>
      <c r="E526" s="34"/>
    </row>
    <row r="527" spans="1:5" x14ac:dyDescent="0.2">
      <c r="A527" s="24"/>
      <c r="B527" s="25"/>
      <c r="C527" s="29"/>
      <c r="D527" s="29"/>
      <c r="E527" s="34"/>
    </row>
    <row r="528" spans="1:5" x14ac:dyDescent="0.2">
      <c r="A528" s="24"/>
      <c r="B528" s="25"/>
      <c r="C528" s="29"/>
      <c r="D528" s="29"/>
      <c r="E528" s="34"/>
    </row>
    <row r="529" spans="1:5" x14ac:dyDescent="0.2">
      <c r="A529" s="24"/>
      <c r="B529" s="25"/>
      <c r="C529" s="29"/>
      <c r="D529" s="29"/>
      <c r="E529" s="34"/>
    </row>
    <row r="530" spans="1:5" x14ac:dyDescent="0.2">
      <c r="A530" s="24"/>
      <c r="B530" s="25"/>
      <c r="C530" s="29"/>
      <c r="D530" s="29"/>
      <c r="E530" s="34"/>
    </row>
    <row r="531" spans="1:5" x14ac:dyDescent="0.2">
      <c r="A531" s="24"/>
      <c r="B531" s="25"/>
      <c r="C531" s="29"/>
      <c r="D531" s="29"/>
      <c r="E531" s="34"/>
    </row>
    <row r="532" spans="1:5" x14ac:dyDescent="0.2">
      <c r="A532" s="24"/>
      <c r="B532" s="25"/>
      <c r="C532" s="29"/>
      <c r="D532" s="29"/>
      <c r="E532" s="34"/>
    </row>
    <row r="533" spans="1:5" x14ac:dyDescent="0.2">
      <c r="A533" s="24"/>
      <c r="B533" s="25"/>
      <c r="C533" s="29"/>
      <c r="D533" s="29"/>
      <c r="E533" s="34"/>
    </row>
    <row r="534" spans="1:5" x14ac:dyDescent="0.2">
      <c r="A534" s="24"/>
      <c r="B534" s="25"/>
      <c r="C534" s="29"/>
      <c r="D534" s="29"/>
      <c r="E534" s="34"/>
    </row>
    <row r="535" spans="1:5" x14ac:dyDescent="0.2">
      <c r="A535" s="24"/>
      <c r="B535" s="25"/>
      <c r="C535" s="29"/>
      <c r="D535" s="29"/>
      <c r="E535" s="34"/>
    </row>
    <row r="536" spans="1:5" x14ac:dyDescent="0.2">
      <c r="A536" s="24"/>
      <c r="B536" s="25"/>
      <c r="C536" s="29"/>
      <c r="D536" s="29"/>
      <c r="E536" s="34"/>
    </row>
    <row r="537" spans="1:5" x14ac:dyDescent="0.2">
      <c r="A537" s="24"/>
      <c r="B537" s="25"/>
      <c r="C537" s="29"/>
      <c r="D537" s="29"/>
      <c r="E537" s="34"/>
    </row>
    <row r="538" spans="1:5" x14ac:dyDescent="0.2">
      <c r="A538" s="24"/>
      <c r="B538" s="25"/>
      <c r="C538" s="29"/>
      <c r="D538" s="29"/>
      <c r="E538" s="34"/>
    </row>
    <row r="539" spans="1:5" x14ac:dyDescent="0.2">
      <c r="A539" s="24"/>
      <c r="B539" s="25"/>
      <c r="C539" s="29"/>
      <c r="D539" s="29"/>
      <c r="E539" s="34"/>
    </row>
    <row r="540" spans="1:5" x14ac:dyDescent="0.2">
      <c r="A540" s="24"/>
      <c r="B540" s="25"/>
      <c r="C540" s="29"/>
      <c r="D540" s="29"/>
      <c r="E540" s="34"/>
    </row>
    <row r="541" spans="1:5" x14ac:dyDescent="0.2">
      <c r="A541" s="24"/>
      <c r="B541" s="25"/>
      <c r="C541" s="29"/>
      <c r="D541" s="29"/>
      <c r="E541" s="34"/>
    </row>
    <row r="542" spans="1:5" x14ac:dyDescent="0.2">
      <c r="A542" s="24"/>
      <c r="B542" s="25"/>
      <c r="C542" s="29"/>
      <c r="D542" s="29"/>
      <c r="E542" s="34"/>
    </row>
    <row r="543" spans="1:5" x14ac:dyDescent="0.2">
      <c r="A543" s="24"/>
      <c r="B543" s="25"/>
      <c r="C543" s="29"/>
      <c r="D543" s="29"/>
      <c r="E543" s="34"/>
    </row>
    <row r="544" spans="1:5" x14ac:dyDescent="0.2">
      <c r="A544" s="24"/>
      <c r="B544" s="25"/>
      <c r="C544" s="29"/>
      <c r="D544" s="29"/>
      <c r="E544" s="34"/>
    </row>
    <row r="545" spans="1:5" x14ac:dyDescent="0.2">
      <c r="A545" s="24"/>
      <c r="B545" s="25"/>
      <c r="C545" s="29"/>
      <c r="D545" s="29"/>
      <c r="E545" s="34"/>
    </row>
    <row r="546" spans="1:5" x14ac:dyDescent="0.2">
      <c r="A546" s="24"/>
      <c r="B546" s="25"/>
      <c r="C546" s="29"/>
      <c r="D546" s="29"/>
      <c r="E546" s="34"/>
    </row>
    <row r="547" spans="1:5" x14ac:dyDescent="0.2">
      <c r="A547" s="24"/>
      <c r="B547" s="25"/>
      <c r="C547" s="29"/>
      <c r="D547" s="29"/>
      <c r="E547" s="34"/>
    </row>
    <row r="548" spans="1:5" x14ac:dyDescent="0.2">
      <c r="A548" s="24"/>
      <c r="B548" s="25"/>
      <c r="C548" s="29"/>
      <c r="D548" s="29"/>
      <c r="E548" s="34"/>
    </row>
    <row r="549" spans="1:5" x14ac:dyDescent="0.2">
      <c r="A549" s="24"/>
      <c r="B549" s="25"/>
      <c r="C549" s="29"/>
      <c r="D549" s="29"/>
      <c r="E549" s="34"/>
    </row>
    <row r="550" spans="1:5" x14ac:dyDescent="0.2">
      <c r="A550" s="24"/>
      <c r="B550" s="25"/>
      <c r="C550" s="29"/>
      <c r="D550" s="29"/>
      <c r="E550" s="34"/>
    </row>
    <row r="551" spans="1:5" x14ac:dyDescent="0.2">
      <c r="A551" s="24"/>
      <c r="B551" s="25"/>
      <c r="C551" s="29"/>
      <c r="D551" s="29"/>
      <c r="E551" s="34"/>
    </row>
    <row r="552" spans="1:5" x14ac:dyDescent="0.2">
      <c r="A552" s="24"/>
      <c r="B552" s="25"/>
      <c r="C552" s="29"/>
      <c r="D552" s="29"/>
      <c r="E552" s="34"/>
    </row>
    <row r="553" spans="1:5" x14ac:dyDescent="0.2">
      <c r="A553" s="24"/>
      <c r="B553" s="27"/>
      <c r="C553" s="29"/>
      <c r="D553" s="29"/>
      <c r="E553" s="34"/>
    </row>
    <row r="554" spans="1:5" x14ac:dyDescent="0.2">
      <c r="A554" s="24"/>
      <c r="B554" s="25"/>
      <c r="C554" s="29"/>
      <c r="D554" s="29"/>
      <c r="E554" s="34"/>
    </row>
    <row r="555" spans="1:5" x14ac:dyDescent="0.2">
      <c r="A555" s="24"/>
      <c r="B555" s="25"/>
      <c r="C555" s="29"/>
      <c r="D555" s="29"/>
      <c r="E555" s="34"/>
    </row>
    <row r="556" spans="1:5" x14ac:dyDescent="0.2">
      <c r="A556" s="24"/>
      <c r="B556" s="25"/>
      <c r="C556" s="29"/>
      <c r="D556" s="29"/>
      <c r="E556" s="34"/>
    </row>
    <row r="557" spans="1:5" x14ac:dyDescent="0.2">
      <c r="A557" s="24"/>
      <c r="B557" s="25"/>
      <c r="C557" s="29"/>
      <c r="D557" s="29"/>
      <c r="E557" s="34"/>
    </row>
    <row r="558" spans="1:5" x14ac:dyDescent="0.2">
      <c r="A558" s="24"/>
      <c r="B558" s="25"/>
      <c r="C558" s="29"/>
      <c r="D558" s="29"/>
      <c r="E558" s="34"/>
    </row>
    <row r="559" spans="1:5" x14ac:dyDescent="0.2">
      <c r="A559" s="24"/>
      <c r="B559" s="25"/>
      <c r="C559" s="29"/>
      <c r="D559" s="29"/>
      <c r="E559" s="34"/>
    </row>
    <row r="560" spans="1:5" x14ac:dyDescent="0.2">
      <c r="A560" s="24"/>
      <c r="B560" s="25"/>
      <c r="C560" s="29"/>
      <c r="D560" s="29"/>
      <c r="E560" s="34"/>
    </row>
    <row r="561" spans="1:5" x14ac:dyDescent="0.2">
      <c r="A561" s="24"/>
      <c r="B561" s="25"/>
      <c r="C561" s="29"/>
      <c r="D561" s="29"/>
      <c r="E561" s="34"/>
    </row>
    <row r="562" spans="1:5" x14ac:dyDescent="0.2">
      <c r="A562" s="24"/>
      <c r="B562" s="25"/>
      <c r="C562" s="29"/>
      <c r="D562" s="29"/>
      <c r="E562" s="34"/>
    </row>
    <row r="563" spans="1:5" x14ac:dyDescent="0.2">
      <c r="A563" s="24"/>
      <c r="B563" s="25"/>
      <c r="C563" s="29"/>
      <c r="D563" s="29"/>
      <c r="E563" s="34"/>
    </row>
    <row r="564" spans="1:5" x14ac:dyDescent="0.2">
      <c r="A564" s="24"/>
      <c r="B564" s="25"/>
      <c r="C564" s="29"/>
      <c r="D564" s="29"/>
      <c r="E564" s="34"/>
    </row>
    <row r="565" spans="1:5" x14ac:dyDescent="0.2">
      <c r="A565" s="24"/>
      <c r="B565" s="25"/>
      <c r="C565" s="29"/>
      <c r="D565" s="29"/>
      <c r="E565" s="34"/>
    </row>
    <row r="566" spans="1:5" x14ac:dyDescent="0.2">
      <c r="A566" s="24"/>
      <c r="B566" s="25"/>
      <c r="C566" s="29"/>
      <c r="D566" s="29"/>
      <c r="E566" s="34"/>
    </row>
    <row r="567" spans="1:5" x14ac:dyDescent="0.2">
      <c r="A567" s="24"/>
      <c r="B567" s="25"/>
      <c r="C567" s="29"/>
      <c r="D567" s="29"/>
      <c r="E567" s="34"/>
    </row>
    <row r="568" spans="1:5" x14ac:dyDescent="0.2">
      <c r="A568" s="24"/>
      <c r="B568" s="25"/>
      <c r="C568" s="29"/>
      <c r="D568" s="29"/>
      <c r="E568" s="34"/>
    </row>
    <row r="569" spans="1:5" x14ac:dyDescent="0.2">
      <c r="A569" s="24"/>
      <c r="B569" s="25"/>
      <c r="C569" s="29"/>
      <c r="D569" s="29"/>
      <c r="E569" s="34"/>
    </row>
    <row r="570" spans="1:5" x14ac:dyDescent="0.2">
      <c r="A570" s="24"/>
      <c r="B570" s="25"/>
      <c r="C570" s="29"/>
      <c r="D570" s="29"/>
      <c r="E570" s="34"/>
    </row>
    <row r="571" spans="1:5" x14ac:dyDescent="0.2">
      <c r="A571" s="24"/>
      <c r="B571" s="25"/>
      <c r="C571" s="29"/>
      <c r="D571" s="29"/>
      <c r="E571" s="34"/>
    </row>
    <row r="572" spans="1:5" x14ac:dyDescent="0.2">
      <c r="A572" s="24"/>
      <c r="B572" s="25"/>
      <c r="C572" s="29"/>
      <c r="D572" s="29"/>
      <c r="E572" s="34"/>
    </row>
    <row r="573" spans="1:5" x14ac:dyDescent="0.2">
      <c r="A573" s="24"/>
      <c r="B573" s="25"/>
      <c r="C573" s="29"/>
      <c r="D573" s="29"/>
      <c r="E573" s="34"/>
    </row>
    <row r="574" spans="1:5" x14ac:dyDescent="0.2">
      <c r="A574" s="24"/>
      <c r="B574" s="25"/>
      <c r="C574" s="29"/>
      <c r="D574" s="29"/>
      <c r="E574" s="34"/>
    </row>
    <row r="575" spans="1:5" x14ac:dyDescent="0.2">
      <c r="A575" s="24"/>
      <c r="B575" s="25"/>
      <c r="C575" s="29"/>
      <c r="D575" s="29"/>
      <c r="E575" s="34"/>
    </row>
    <row r="576" spans="1:5" x14ac:dyDescent="0.2">
      <c r="A576" s="24"/>
      <c r="B576" s="25"/>
      <c r="C576" s="29"/>
      <c r="D576" s="29"/>
      <c r="E576" s="34"/>
    </row>
    <row r="577" spans="1:5" x14ac:dyDescent="0.2">
      <c r="A577" s="24"/>
      <c r="B577" s="25"/>
      <c r="C577" s="29"/>
      <c r="D577" s="29"/>
      <c r="E577" s="34"/>
    </row>
    <row r="578" spans="1:5" x14ac:dyDescent="0.2">
      <c r="A578" s="24"/>
      <c r="B578" s="25"/>
      <c r="C578" s="29"/>
      <c r="D578" s="29"/>
      <c r="E578" s="34"/>
    </row>
    <row r="579" spans="1:5" x14ac:dyDescent="0.2">
      <c r="A579" s="24"/>
      <c r="B579" s="25"/>
      <c r="C579" s="29"/>
      <c r="D579" s="29"/>
      <c r="E579" s="34"/>
    </row>
    <row r="580" spans="1:5" x14ac:dyDescent="0.2">
      <c r="A580" s="24"/>
      <c r="B580" s="25"/>
      <c r="C580" s="29"/>
      <c r="D580" s="29"/>
      <c r="E580" s="34"/>
    </row>
    <row r="581" spans="1:5" x14ac:dyDescent="0.2">
      <c r="A581" s="24"/>
      <c r="B581" s="25"/>
      <c r="C581" s="29"/>
      <c r="D581" s="29"/>
      <c r="E581" s="34"/>
    </row>
    <row r="582" spans="1:5" x14ac:dyDescent="0.2">
      <c r="A582" s="24"/>
      <c r="B582" s="25"/>
      <c r="C582" s="29"/>
      <c r="D582" s="29"/>
      <c r="E582" s="34"/>
    </row>
    <row r="583" spans="1:5" x14ac:dyDescent="0.2">
      <c r="A583" s="24"/>
      <c r="B583" s="25"/>
      <c r="C583" s="29"/>
      <c r="D583" s="29"/>
      <c r="E583" s="34"/>
    </row>
    <row r="584" spans="1:5" x14ac:dyDescent="0.2">
      <c r="A584" s="24"/>
      <c r="B584" s="25"/>
      <c r="C584" s="29"/>
      <c r="D584" s="29"/>
      <c r="E584" s="34"/>
    </row>
    <row r="585" spans="1:5" x14ac:dyDescent="0.2">
      <c r="A585" s="24"/>
      <c r="B585" s="25"/>
      <c r="C585" s="29"/>
      <c r="D585" s="29"/>
      <c r="E585" s="34"/>
    </row>
    <row r="586" spans="1:5" x14ac:dyDescent="0.2">
      <c r="A586" s="24"/>
      <c r="B586" s="25"/>
      <c r="C586" s="29"/>
      <c r="D586" s="29"/>
      <c r="E586" s="34"/>
    </row>
    <row r="587" spans="1:5" x14ac:dyDescent="0.2">
      <c r="A587" s="14"/>
      <c r="B587" s="18"/>
      <c r="C587" s="31"/>
      <c r="D587" s="31"/>
      <c r="E587" s="34"/>
    </row>
    <row r="588" spans="1:5" x14ac:dyDescent="0.2">
      <c r="A588" s="14"/>
      <c r="B588" s="16"/>
      <c r="C588" s="31"/>
      <c r="D588" s="34"/>
      <c r="E588" s="34"/>
    </row>
    <row r="589" spans="1:5" x14ac:dyDescent="0.2">
      <c r="A589" s="14"/>
      <c r="B589" s="16"/>
      <c r="C589" s="31"/>
      <c r="D589" s="34"/>
      <c r="E589" s="34"/>
    </row>
    <row r="590" spans="1:5" x14ac:dyDescent="0.2">
      <c r="A590" s="24"/>
      <c r="B590" s="25"/>
      <c r="C590" s="39"/>
      <c r="D590" s="39"/>
      <c r="E590" s="34"/>
    </row>
    <row r="591" spans="1:5" x14ac:dyDescent="0.2">
      <c r="A591" s="24"/>
      <c r="B591" s="25"/>
      <c r="C591" s="39"/>
      <c r="D591" s="39"/>
      <c r="E591" s="34"/>
    </row>
    <row r="592" spans="1:5" x14ac:dyDescent="0.2">
      <c r="A592" s="24"/>
      <c r="B592" s="25"/>
      <c r="C592" s="39"/>
      <c r="D592" s="39"/>
      <c r="E592" s="34"/>
    </row>
    <row r="593" spans="1:5" x14ac:dyDescent="0.2">
      <c r="A593" s="24"/>
      <c r="B593" s="25"/>
      <c r="C593" s="39"/>
      <c r="D593" s="39"/>
      <c r="E593" s="34"/>
    </row>
    <row r="594" spans="1:5" x14ac:dyDescent="0.2">
      <c r="A594" s="24"/>
      <c r="B594" s="25"/>
      <c r="C594" s="39"/>
      <c r="D594" s="39"/>
      <c r="E594" s="34"/>
    </row>
    <row r="595" spans="1:5" x14ac:dyDescent="0.2">
      <c r="A595" s="24"/>
      <c r="B595" s="25"/>
      <c r="C595" s="39"/>
      <c r="D595" s="39"/>
      <c r="E595" s="34"/>
    </row>
    <row r="596" spans="1:5" x14ac:dyDescent="0.2">
      <c r="A596" s="24"/>
      <c r="B596" s="25"/>
      <c r="C596" s="39"/>
      <c r="D596" s="39"/>
      <c r="E596" s="34"/>
    </row>
    <row r="597" spans="1:5" x14ac:dyDescent="0.2">
      <c r="A597" s="24"/>
      <c r="B597" s="25"/>
      <c r="C597" s="39"/>
      <c r="D597" s="39"/>
      <c r="E597" s="34"/>
    </row>
    <row r="598" spans="1:5" x14ac:dyDescent="0.2">
      <c r="A598" s="24"/>
      <c r="B598" s="25"/>
      <c r="C598" s="39"/>
      <c r="D598" s="39"/>
      <c r="E598" s="34"/>
    </row>
    <row r="599" spans="1:5" x14ac:dyDescent="0.2">
      <c r="A599" s="24"/>
      <c r="B599" s="25"/>
      <c r="C599" s="39"/>
      <c r="D599" s="39"/>
      <c r="E599" s="34"/>
    </row>
    <row r="600" spans="1:5" x14ac:dyDescent="0.2">
      <c r="A600" s="24"/>
      <c r="B600" s="25"/>
      <c r="C600" s="39"/>
      <c r="D600" s="39"/>
      <c r="E600" s="34"/>
    </row>
    <row r="601" spans="1:5" x14ac:dyDescent="0.2">
      <c r="A601" s="24"/>
      <c r="B601" s="25"/>
      <c r="C601" s="39"/>
      <c r="D601" s="39"/>
      <c r="E601" s="34"/>
    </row>
    <row r="602" spans="1:5" x14ac:dyDescent="0.2">
      <c r="A602" s="24"/>
      <c r="B602" s="25"/>
      <c r="C602" s="39"/>
      <c r="D602" s="39"/>
      <c r="E602" s="34"/>
    </row>
    <row r="603" spans="1:5" x14ac:dyDescent="0.2">
      <c r="A603" s="24"/>
      <c r="B603" s="25"/>
      <c r="C603" s="39"/>
      <c r="D603" s="39"/>
      <c r="E603" s="34"/>
    </row>
    <row r="604" spans="1:5" x14ac:dyDescent="0.2">
      <c r="A604" s="24"/>
      <c r="B604" s="25"/>
      <c r="C604" s="39"/>
      <c r="D604" s="39"/>
      <c r="E604" s="34"/>
    </row>
    <row r="605" spans="1:5" x14ac:dyDescent="0.2">
      <c r="A605" s="24"/>
      <c r="B605" s="25"/>
      <c r="C605" s="39"/>
      <c r="D605" s="39"/>
      <c r="E605" s="34"/>
    </row>
    <row r="606" spans="1:5" x14ac:dyDescent="0.2">
      <c r="A606" s="24"/>
      <c r="B606" s="25"/>
      <c r="C606" s="39"/>
      <c r="D606" s="39"/>
      <c r="E606" s="34"/>
    </row>
    <row r="607" spans="1:5" x14ac:dyDescent="0.2">
      <c r="A607" s="24"/>
      <c r="B607" s="25"/>
      <c r="C607" s="39"/>
      <c r="D607" s="39"/>
      <c r="E607" s="34"/>
    </row>
    <row r="608" spans="1:5" x14ac:dyDescent="0.2">
      <c r="A608" s="24"/>
      <c r="B608" s="25"/>
      <c r="C608" s="39"/>
      <c r="D608" s="39"/>
      <c r="E608" s="34"/>
    </row>
    <row r="609" spans="1:5" x14ac:dyDescent="0.2">
      <c r="A609" s="24"/>
      <c r="B609" s="25"/>
      <c r="C609" s="39"/>
      <c r="D609" s="39"/>
      <c r="E609" s="34"/>
    </row>
    <row r="610" spans="1:5" x14ac:dyDescent="0.2">
      <c r="A610" s="24"/>
      <c r="B610" s="25"/>
      <c r="C610" s="39"/>
      <c r="D610" s="39"/>
      <c r="E610" s="34"/>
    </row>
    <row r="611" spans="1:5" x14ac:dyDescent="0.2">
      <c r="A611" s="24"/>
      <c r="B611" s="25"/>
      <c r="C611" s="39"/>
      <c r="D611" s="39"/>
      <c r="E611" s="34"/>
    </row>
    <row r="612" spans="1:5" x14ac:dyDescent="0.2">
      <c r="A612" s="24"/>
      <c r="B612" s="25"/>
      <c r="C612" s="39"/>
      <c r="D612" s="39"/>
      <c r="E612" s="34"/>
    </row>
    <row r="613" spans="1:5" x14ac:dyDescent="0.2">
      <c r="A613" s="24"/>
      <c r="B613" s="25"/>
      <c r="C613" s="39"/>
      <c r="D613" s="39"/>
      <c r="E613" s="34"/>
    </row>
    <row r="614" spans="1:5" x14ac:dyDescent="0.2">
      <c r="A614" s="24"/>
      <c r="B614" s="25"/>
      <c r="C614" s="39"/>
      <c r="D614" s="39"/>
      <c r="E614" s="34"/>
    </row>
    <row r="615" spans="1:5" x14ac:dyDescent="0.2">
      <c r="A615" s="24"/>
      <c r="B615" s="25"/>
      <c r="C615" s="29"/>
      <c r="D615" s="29"/>
      <c r="E615" s="34"/>
    </row>
    <row r="616" spans="1:5" x14ac:dyDescent="0.2">
      <c r="A616" s="24"/>
      <c r="B616" s="25"/>
      <c r="C616" s="39"/>
      <c r="D616" s="39"/>
      <c r="E616" s="34"/>
    </row>
    <row r="617" spans="1:5" x14ac:dyDescent="0.2">
      <c r="A617" s="24"/>
      <c r="B617" s="25"/>
      <c r="C617" s="39"/>
      <c r="D617" s="39"/>
      <c r="E617" s="34"/>
    </row>
    <row r="618" spans="1:5" x14ac:dyDescent="0.2">
      <c r="A618" s="24"/>
      <c r="B618" s="25"/>
      <c r="C618" s="39"/>
      <c r="D618" s="39"/>
      <c r="E618" s="34"/>
    </row>
    <row r="619" spans="1:5" x14ac:dyDescent="0.2">
      <c r="A619" s="24"/>
      <c r="B619" s="25"/>
      <c r="C619" s="29"/>
      <c r="D619" s="29"/>
      <c r="E619" s="34"/>
    </row>
    <row r="620" spans="1:5" x14ac:dyDescent="0.2">
      <c r="A620" s="24"/>
      <c r="B620" s="25"/>
      <c r="C620" s="29"/>
      <c r="D620" s="29"/>
      <c r="E620" s="34"/>
    </row>
    <row r="621" spans="1:5" x14ac:dyDescent="0.2">
      <c r="A621" s="24"/>
      <c r="B621" s="25"/>
      <c r="C621" s="39"/>
      <c r="D621" s="39"/>
      <c r="E621" s="34"/>
    </row>
    <row r="622" spans="1:5" x14ac:dyDescent="0.2">
      <c r="A622" s="24"/>
      <c r="B622" s="25"/>
      <c r="C622" s="39"/>
      <c r="D622" s="39"/>
      <c r="E622" s="34"/>
    </row>
    <row r="623" spans="1:5" x14ac:dyDescent="0.2">
      <c r="A623" s="24"/>
      <c r="B623" s="25"/>
      <c r="C623" s="29"/>
      <c r="D623" s="29"/>
      <c r="E623" s="34"/>
    </row>
    <row r="624" spans="1:5" x14ac:dyDescent="0.2">
      <c r="A624" s="14"/>
      <c r="B624" s="18"/>
      <c r="C624" s="31"/>
      <c r="D624" s="31"/>
      <c r="E624" s="34"/>
    </row>
    <row r="625" spans="1:5" x14ac:dyDescent="0.2">
      <c r="A625" s="14"/>
      <c r="B625" s="16"/>
      <c r="C625" s="31"/>
      <c r="D625" s="34"/>
      <c r="E625" s="34"/>
    </row>
    <row r="626" spans="1:5" x14ac:dyDescent="0.2">
      <c r="A626" s="14"/>
      <c r="B626" s="16"/>
      <c r="C626" s="31"/>
      <c r="D626" s="34"/>
      <c r="E626" s="34"/>
    </row>
    <row r="627" spans="1:5" x14ac:dyDescent="0.2">
      <c r="A627" s="24"/>
      <c r="B627" s="25"/>
      <c r="C627" s="39"/>
      <c r="D627" s="39"/>
      <c r="E627" s="34"/>
    </row>
    <row r="628" spans="1:5" x14ac:dyDescent="0.2">
      <c r="A628" s="24"/>
      <c r="B628" s="25"/>
      <c r="C628" s="39"/>
      <c r="D628" s="39"/>
      <c r="E628" s="34"/>
    </row>
    <row r="629" spans="1:5" x14ac:dyDescent="0.2">
      <c r="A629" s="24"/>
      <c r="B629" s="25"/>
      <c r="C629" s="39"/>
      <c r="D629" s="39"/>
      <c r="E629" s="34"/>
    </row>
    <row r="630" spans="1:5" x14ac:dyDescent="0.2">
      <c r="A630" s="24"/>
      <c r="B630" s="25"/>
      <c r="C630" s="39"/>
      <c r="D630" s="39"/>
      <c r="E630" s="34"/>
    </row>
    <row r="631" spans="1:5" x14ac:dyDescent="0.2">
      <c r="A631" s="24"/>
      <c r="B631" s="25"/>
      <c r="C631" s="39"/>
      <c r="D631" s="39"/>
      <c r="E631" s="34"/>
    </row>
    <row r="632" spans="1:5" x14ac:dyDescent="0.2">
      <c r="A632" s="24"/>
      <c r="B632" s="25"/>
      <c r="C632" s="39"/>
      <c r="D632" s="39"/>
      <c r="E632" s="34"/>
    </row>
    <row r="633" spans="1:5" x14ac:dyDescent="0.2">
      <c r="A633" s="24"/>
      <c r="B633" s="25"/>
      <c r="C633" s="39"/>
      <c r="D633" s="39"/>
      <c r="E633" s="34"/>
    </row>
    <row r="634" spans="1:5" x14ac:dyDescent="0.2">
      <c r="A634" s="24"/>
      <c r="B634" s="25"/>
      <c r="C634" s="39"/>
      <c r="D634" s="39"/>
      <c r="E634" s="34"/>
    </row>
    <row r="635" spans="1:5" x14ac:dyDescent="0.2">
      <c r="A635" s="24"/>
      <c r="B635" s="25"/>
      <c r="C635" s="39"/>
      <c r="D635" s="39"/>
      <c r="E635" s="34"/>
    </row>
    <row r="636" spans="1:5" x14ac:dyDescent="0.2">
      <c r="A636" s="24"/>
      <c r="B636" s="25"/>
      <c r="C636" s="39"/>
      <c r="D636" s="39"/>
      <c r="E636" s="34"/>
    </row>
    <row r="637" spans="1:5" x14ac:dyDescent="0.2">
      <c r="A637" s="24"/>
      <c r="B637" s="25"/>
      <c r="C637" s="39"/>
      <c r="D637" s="39"/>
      <c r="E637" s="34"/>
    </row>
    <row r="638" spans="1:5" x14ac:dyDescent="0.2">
      <c r="A638" s="24"/>
      <c r="B638" s="25"/>
      <c r="C638" s="39"/>
      <c r="D638" s="39"/>
      <c r="E638" s="34"/>
    </row>
    <row r="639" spans="1:5" x14ac:dyDescent="0.2">
      <c r="A639" s="24"/>
      <c r="B639" s="25"/>
      <c r="C639" s="39"/>
      <c r="D639" s="39"/>
      <c r="E639" s="34"/>
    </row>
    <row r="640" spans="1:5" x14ac:dyDescent="0.2">
      <c r="A640" s="24"/>
      <c r="B640" s="25"/>
      <c r="C640" s="39"/>
      <c r="D640" s="39"/>
      <c r="E640" s="34"/>
    </row>
    <row r="641" spans="1:5" x14ac:dyDescent="0.2">
      <c r="A641" s="24"/>
      <c r="B641" s="25"/>
      <c r="C641" s="39"/>
      <c r="D641" s="39"/>
      <c r="E641" s="34"/>
    </row>
    <row r="642" spans="1:5" x14ac:dyDescent="0.2">
      <c r="A642" s="24"/>
      <c r="B642" s="25"/>
      <c r="C642" s="39"/>
      <c r="D642" s="39"/>
      <c r="E642" s="34"/>
    </row>
    <row r="643" spans="1:5" x14ac:dyDescent="0.2">
      <c r="A643" s="24"/>
      <c r="B643" s="25"/>
      <c r="C643" s="29"/>
      <c r="D643" s="29"/>
      <c r="E643" s="34"/>
    </row>
    <row r="644" spans="1:5" x14ac:dyDescent="0.2">
      <c r="A644" s="24"/>
      <c r="B644" s="25"/>
      <c r="C644" s="39"/>
      <c r="D644" s="39"/>
      <c r="E644" s="34"/>
    </row>
    <row r="645" spans="1:5" x14ac:dyDescent="0.2">
      <c r="A645" s="24"/>
      <c r="B645" s="25"/>
      <c r="C645" s="39"/>
      <c r="D645" s="39"/>
      <c r="E645" s="34"/>
    </row>
    <row r="646" spans="1:5" x14ac:dyDescent="0.2">
      <c r="A646" s="24"/>
      <c r="B646" s="25"/>
      <c r="C646" s="39"/>
      <c r="D646" s="39"/>
      <c r="E646" s="34"/>
    </row>
    <row r="647" spans="1:5" x14ac:dyDescent="0.2">
      <c r="A647" s="24"/>
      <c r="B647" s="25"/>
      <c r="C647" s="29"/>
      <c r="D647" s="29"/>
      <c r="E647" s="34"/>
    </row>
    <row r="648" spans="1:5" x14ac:dyDescent="0.2">
      <c r="A648" s="24"/>
      <c r="B648" s="25"/>
      <c r="C648" s="39"/>
      <c r="D648" s="39"/>
      <c r="E648" s="34"/>
    </row>
    <row r="649" spans="1:5" x14ac:dyDescent="0.2">
      <c r="A649" s="24"/>
      <c r="B649" s="25"/>
      <c r="C649" s="39"/>
      <c r="D649" s="39"/>
      <c r="E649" s="34"/>
    </row>
    <row r="650" spans="1:5" x14ac:dyDescent="0.2">
      <c r="A650" s="24"/>
      <c r="B650" s="25"/>
      <c r="C650" s="39"/>
      <c r="D650" s="39"/>
      <c r="E650" s="34"/>
    </row>
    <row r="651" spans="1:5" x14ac:dyDescent="0.2">
      <c r="A651" s="24"/>
      <c r="B651" s="25"/>
      <c r="C651" s="39"/>
      <c r="D651" s="39"/>
      <c r="E651" s="34"/>
    </row>
    <row r="652" spans="1:5" x14ac:dyDescent="0.2">
      <c r="A652" s="24"/>
      <c r="B652" s="25"/>
      <c r="C652" s="39"/>
      <c r="D652" s="39"/>
      <c r="E652" s="34"/>
    </row>
    <row r="653" spans="1:5" x14ac:dyDescent="0.2">
      <c r="A653" s="24"/>
      <c r="B653" s="25"/>
      <c r="C653" s="39"/>
      <c r="D653" s="39"/>
      <c r="E653" s="34"/>
    </row>
    <row r="654" spans="1:5" x14ac:dyDescent="0.2">
      <c r="A654" s="24"/>
      <c r="B654" s="25"/>
      <c r="C654" s="39"/>
      <c r="D654" s="39"/>
      <c r="E654" s="34"/>
    </row>
    <row r="655" spans="1:5" x14ac:dyDescent="0.2">
      <c r="A655" s="24"/>
      <c r="B655" s="25"/>
      <c r="C655" s="39"/>
      <c r="D655" s="39"/>
      <c r="E655" s="34"/>
    </row>
    <row r="656" spans="1:5" x14ac:dyDescent="0.2">
      <c r="A656" s="24"/>
      <c r="B656" s="25"/>
      <c r="C656" s="39"/>
      <c r="D656" s="39"/>
      <c r="E656" s="34"/>
    </row>
    <row r="657" spans="1:5" x14ac:dyDescent="0.2">
      <c r="A657" s="24"/>
      <c r="B657" s="25"/>
      <c r="C657" s="39"/>
      <c r="D657" s="39"/>
      <c r="E657" s="34"/>
    </row>
    <row r="658" spans="1:5" x14ac:dyDescent="0.2">
      <c r="A658" s="24"/>
      <c r="B658" s="25"/>
      <c r="C658" s="39"/>
      <c r="D658" s="39"/>
      <c r="E658" s="34"/>
    </row>
    <row r="659" spans="1:5" x14ac:dyDescent="0.2">
      <c r="A659" s="24"/>
      <c r="B659" s="25"/>
      <c r="C659" s="39"/>
      <c r="D659" s="39"/>
      <c r="E659" s="34"/>
    </row>
    <row r="660" spans="1:5" x14ac:dyDescent="0.2">
      <c r="A660" s="24"/>
      <c r="B660" s="25"/>
      <c r="C660" s="39"/>
      <c r="D660" s="39"/>
      <c r="E660" s="34"/>
    </row>
    <row r="661" spans="1:5" x14ac:dyDescent="0.2">
      <c r="A661" s="24"/>
      <c r="B661" s="25"/>
      <c r="C661" s="39"/>
      <c r="D661" s="39"/>
      <c r="E661" s="34"/>
    </row>
    <row r="662" spans="1:5" x14ac:dyDescent="0.2">
      <c r="A662" s="24"/>
      <c r="B662" s="25"/>
      <c r="C662" s="39"/>
      <c r="D662" s="39"/>
      <c r="E662" s="34"/>
    </row>
    <row r="663" spans="1:5" x14ac:dyDescent="0.2">
      <c r="A663" s="24"/>
      <c r="B663" s="25"/>
      <c r="C663" s="39"/>
      <c r="D663" s="39"/>
      <c r="E663" s="34"/>
    </row>
    <row r="664" spans="1:5" x14ac:dyDescent="0.2">
      <c r="A664" s="24"/>
      <c r="B664" s="25"/>
      <c r="C664" s="39"/>
      <c r="D664" s="39"/>
      <c r="E664" s="34"/>
    </row>
    <row r="665" spans="1:5" x14ac:dyDescent="0.2">
      <c r="A665" s="24"/>
      <c r="B665" s="25"/>
      <c r="C665" s="39"/>
      <c r="D665" s="39"/>
      <c r="E665" s="34"/>
    </row>
    <row r="666" spans="1:5" x14ac:dyDescent="0.2">
      <c r="A666" s="24"/>
      <c r="B666" s="25"/>
      <c r="C666" s="39"/>
      <c r="D666" s="39"/>
      <c r="E666" s="34"/>
    </row>
    <row r="667" spans="1:5" x14ac:dyDescent="0.2">
      <c r="A667" s="24"/>
      <c r="B667" s="25"/>
      <c r="C667" s="39"/>
      <c r="D667" s="39"/>
      <c r="E667" s="34"/>
    </row>
    <row r="668" spans="1:5" x14ac:dyDescent="0.2">
      <c r="A668" s="24"/>
      <c r="B668" s="25"/>
      <c r="C668" s="39"/>
      <c r="D668" s="39"/>
      <c r="E668" s="34"/>
    </row>
    <row r="669" spans="1:5" x14ac:dyDescent="0.2">
      <c r="A669" s="24"/>
      <c r="B669" s="25"/>
      <c r="C669" s="39"/>
      <c r="D669" s="39"/>
      <c r="E669" s="34"/>
    </row>
    <row r="670" spans="1:5" x14ac:dyDescent="0.2">
      <c r="A670" s="24"/>
      <c r="B670" s="25"/>
      <c r="C670" s="39"/>
      <c r="D670" s="39"/>
      <c r="E670" s="34"/>
    </row>
    <row r="671" spans="1:5" x14ac:dyDescent="0.2">
      <c r="A671" s="24"/>
      <c r="B671" s="25"/>
      <c r="C671" s="39"/>
      <c r="D671" s="39"/>
      <c r="E671" s="34"/>
    </row>
    <row r="672" spans="1:5" x14ac:dyDescent="0.2">
      <c r="A672" s="24"/>
      <c r="B672" s="25"/>
      <c r="C672" s="39"/>
      <c r="D672" s="39"/>
      <c r="E672" s="34"/>
    </row>
    <row r="673" spans="1:5" x14ac:dyDescent="0.2">
      <c r="A673" s="24"/>
      <c r="B673" s="25"/>
      <c r="C673" s="39"/>
      <c r="D673" s="39"/>
      <c r="E673" s="34"/>
    </row>
    <row r="674" spans="1:5" x14ac:dyDescent="0.2">
      <c r="A674" s="24"/>
      <c r="B674" s="25"/>
      <c r="C674" s="39"/>
      <c r="D674" s="39"/>
      <c r="E674" s="34"/>
    </row>
    <row r="675" spans="1:5" x14ac:dyDescent="0.2">
      <c r="A675" s="24"/>
      <c r="B675" s="25"/>
      <c r="C675" s="39"/>
      <c r="D675" s="39"/>
      <c r="E675" s="34"/>
    </row>
    <row r="676" spans="1:5" x14ac:dyDescent="0.2">
      <c r="A676" s="24"/>
      <c r="B676" s="25"/>
      <c r="C676" s="39"/>
      <c r="D676" s="39"/>
      <c r="E676" s="34"/>
    </row>
    <row r="677" spans="1:5" x14ac:dyDescent="0.2">
      <c r="A677" s="24"/>
      <c r="B677" s="25"/>
      <c r="C677" s="39"/>
      <c r="D677" s="39"/>
      <c r="E677" s="34"/>
    </row>
    <row r="678" spans="1:5" x14ac:dyDescent="0.2">
      <c r="A678" s="24"/>
      <c r="B678" s="25"/>
      <c r="C678" s="39"/>
      <c r="D678" s="39"/>
      <c r="E678" s="34"/>
    </row>
    <row r="679" spans="1:5" x14ac:dyDescent="0.2">
      <c r="A679" s="24"/>
      <c r="B679" s="25"/>
      <c r="C679" s="39"/>
      <c r="D679" s="39"/>
      <c r="E679" s="34"/>
    </row>
    <row r="680" spans="1:5" x14ac:dyDescent="0.2">
      <c r="A680" s="24"/>
      <c r="B680" s="25"/>
      <c r="C680" s="39"/>
      <c r="D680" s="39"/>
      <c r="E680" s="34"/>
    </row>
    <row r="681" spans="1:5" x14ac:dyDescent="0.2">
      <c r="A681" s="24"/>
      <c r="B681" s="25"/>
      <c r="C681" s="39"/>
      <c r="D681" s="39"/>
      <c r="E681" s="34"/>
    </row>
    <row r="682" spans="1:5" x14ac:dyDescent="0.2">
      <c r="A682" s="24"/>
      <c r="B682" s="25"/>
      <c r="C682" s="39"/>
      <c r="D682" s="39"/>
      <c r="E682" s="34"/>
    </row>
    <row r="683" spans="1:5" x14ac:dyDescent="0.2">
      <c r="A683" s="24"/>
      <c r="B683" s="25"/>
      <c r="C683" s="39"/>
      <c r="D683" s="39"/>
      <c r="E683" s="34"/>
    </row>
    <row r="684" spans="1:5" x14ac:dyDescent="0.2">
      <c r="A684" s="24"/>
      <c r="B684" s="25"/>
      <c r="C684" s="39"/>
      <c r="D684" s="39"/>
      <c r="E684" s="34"/>
    </row>
    <row r="685" spans="1:5" x14ac:dyDescent="0.2">
      <c r="A685" s="24"/>
      <c r="B685" s="25"/>
      <c r="C685" s="39"/>
      <c r="D685" s="39"/>
      <c r="E685" s="34"/>
    </row>
    <row r="686" spans="1:5" x14ac:dyDescent="0.2">
      <c r="A686" s="24"/>
      <c r="B686" s="25"/>
      <c r="C686" s="29"/>
      <c r="D686" s="29"/>
      <c r="E686" s="34"/>
    </row>
    <row r="687" spans="1:5" x14ac:dyDescent="0.2">
      <c r="A687" s="24"/>
      <c r="B687" s="25"/>
      <c r="C687" s="29"/>
      <c r="D687" s="29"/>
      <c r="E687" s="34"/>
    </row>
    <row r="688" spans="1:5" x14ac:dyDescent="0.2">
      <c r="A688" s="24"/>
      <c r="B688" s="25"/>
      <c r="C688" s="39"/>
      <c r="D688" s="39"/>
      <c r="E688" s="34"/>
    </row>
    <row r="689" spans="1:5" x14ac:dyDescent="0.2">
      <c r="A689" s="24"/>
      <c r="B689" s="25"/>
      <c r="C689" s="29"/>
      <c r="D689" s="29"/>
      <c r="E689" s="34"/>
    </row>
    <row r="690" spans="1:5" x14ac:dyDescent="0.2">
      <c r="A690" s="24"/>
      <c r="B690" s="25"/>
      <c r="C690" s="29"/>
      <c r="D690" s="29"/>
      <c r="E690" s="34"/>
    </row>
    <row r="691" spans="1:5" x14ac:dyDescent="0.2">
      <c r="A691" s="24"/>
      <c r="B691" s="25"/>
      <c r="C691" s="29"/>
      <c r="D691" s="29"/>
      <c r="E691" s="34"/>
    </row>
    <row r="692" spans="1:5" x14ac:dyDescent="0.2">
      <c r="A692" s="24"/>
      <c r="B692" s="25"/>
      <c r="C692" s="39"/>
      <c r="D692" s="39"/>
      <c r="E692" s="34"/>
    </row>
    <row r="693" spans="1:5" x14ac:dyDescent="0.2">
      <c r="A693" s="24"/>
      <c r="B693" s="25"/>
      <c r="C693" s="39"/>
      <c r="D693" s="39"/>
      <c r="E693" s="34"/>
    </row>
    <row r="694" spans="1:5" x14ac:dyDescent="0.2">
      <c r="A694" s="24"/>
      <c r="B694" s="25"/>
      <c r="C694" s="39"/>
      <c r="D694" s="39"/>
      <c r="E694" s="34"/>
    </row>
    <row r="695" spans="1:5" x14ac:dyDescent="0.2">
      <c r="A695" s="24"/>
      <c r="B695" s="25"/>
      <c r="C695" s="39"/>
      <c r="D695" s="39"/>
      <c r="E695" s="34"/>
    </row>
    <row r="696" spans="1:5" x14ac:dyDescent="0.2">
      <c r="A696" s="24"/>
      <c r="B696" s="25"/>
      <c r="C696" s="39"/>
      <c r="D696" s="39"/>
      <c r="E696" s="34"/>
    </row>
    <row r="697" spans="1:5" x14ac:dyDescent="0.2">
      <c r="A697" s="24"/>
      <c r="B697" s="25"/>
      <c r="C697" s="29"/>
      <c r="D697" s="29"/>
      <c r="E697" s="34"/>
    </row>
    <row r="698" spans="1:5" x14ac:dyDescent="0.2">
      <c r="A698" s="24"/>
      <c r="B698" s="25"/>
      <c r="C698" s="29"/>
      <c r="D698" s="29"/>
      <c r="E698" s="34"/>
    </row>
    <row r="699" spans="1:5" x14ac:dyDescent="0.2">
      <c r="A699" s="24"/>
      <c r="B699" s="25"/>
      <c r="C699" s="39"/>
      <c r="D699" s="39"/>
      <c r="E699" s="34"/>
    </row>
    <row r="700" spans="1:5" x14ac:dyDescent="0.2">
      <c r="A700" s="24"/>
      <c r="B700" s="25"/>
      <c r="C700" s="39"/>
      <c r="D700" s="39"/>
      <c r="E700" s="34"/>
    </row>
    <row r="701" spans="1:5" x14ac:dyDescent="0.2">
      <c r="A701" s="24"/>
      <c r="B701" s="25"/>
      <c r="C701" s="39"/>
      <c r="D701" s="39"/>
      <c r="E701" s="34"/>
    </row>
    <row r="702" spans="1:5" x14ac:dyDescent="0.2">
      <c r="A702" s="24"/>
      <c r="B702" s="25"/>
      <c r="C702" s="39"/>
      <c r="D702" s="39"/>
      <c r="E702" s="34"/>
    </row>
    <row r="703" spans="1:5" x14ac:dyDescent="0.2">
      <c r="A703" s="24"/>
      <c r="B703" s="25"/>
      <c r="C703" s="39"/>
      <c r="D703" s="39"/>
      <c r="E703" s="34"/>
    </row>
    <row r="704" spans="1:5" x14ac:dyDescent="0.2">
      <c r="A704" s="24"/>
      <c r="B704" s="25"/>
      <c r="C704" s="39"/>
      <c r="D704" s="39"/>
      <c r="E704" s="34"/>
    </row>
    <row r="705" spans="1:5" x14ac:dyDescent="0.2">
      <c r="A705" s="24"/>
      <c r="B705" s="25"/>
      <c r="C705" s="39"/>
      <c r="D705" s="39"/>
      <c r="E705" s="34"/>
    </row>
    <row r="706" spans="1:5" x14ac:dyDescent="0.2">
      <c r="A706" s="24"/>
      <c r="B706" s="25"/>
      <c r="C706" s="39"/>
      <c r="D706" s="39"/>
      <c r="E706" s="34"/>
    </row>
    <row r="707" spans="1:5" x14ac:dyDescent="0.2">
      <c r="A707" s="24"/>
      <c r="B707" s="25"/>
      <c r="C707" s="39"/>
      <c r="D707" s="39"/>
      <c r="E707" s="34"/>
    </row>
    <row r="708" spans="1:5" x14ac:dyDescent="0.2">
      <c r="A708" s="24"/>
      <c r="B708" s="25"/>
      <c r="C708" s="39"/>
      <c r="D708" s="39"/>
      <c r="E708" s="34"/>
    </row>
    <row r="709" spans="1:5" x14ac:dyDescent="0.2">
      <c r="A709" s="24"/>
      <c r="B709" s="25"/>
      <c r="C709" s="39"/>
      <c r="D709" s="39"/>
      <c r="E709" s="34"/>
    </row>
    <row r="710" spans="1:5" x14ac:dyDescent="0.2">
      <c r="A710" s="24"/>
      <c r="B710" s="25"/>
      <c r="C710" s="39"/>
      <c r="D710" s="39"/>
      <c r="E710" s="34"/>
    </row>
    <row r="711" spans="1:5" x14ac:dyDescent="0.2">
      <c r="A711" s="24"/>
      <c r="B711" s="25"/>
      <c r="C711" s="39"/>
      <c r="D711" s="39"/>
      <c r="E711" s="34"/>
    </row>
    <row r="712" spans="1:5" x14ac:dyDescent="0.2">
      <c r="A712" s="7"/>
      <c r="B712" s="18"/>
      <c r="C712" s="34"/>
      <c r="D712" s="34"/>
      <c r="E712" s="34"/>
    </row>
    <row r="713" spans="1:5" x14ac:dyDescent="0.2">
      <c r="A713" s="7"/>
      <c r="B713" s="8"/>
      <c r="C713" s="34"/>
      <c r="D713" s="34"/>
      <c r="E713" s="34"/>
    </row>
    <row r="714" spans="1:5" x14ac:dyDescent="0.2">
      <c r="A714" s="7"/>
      <c r="B714" s="2"/>
      <c r="C714" s="34"/>
      <c r="D714" s="34"/>
      <c r="E714" s="34"/>
    </row>
    <row r="715" spans="1:5" x14ac:dyDescent="0.2">
      <c r="A715" s="24"/>
      <c r="B715" s="25"/>
      <c r="C715" s="29"/>
      <c r="D715" s="29"/>
      <c r="E715" s="34"/>
    </row>
    <row r="716" spans="1:5" x14ac:dyDescent="0.2">
      <c r="A716" s="24"/>
      <c r="B716" s="25"/>
      <c r="C716" s="29"/>
      <c r="D716" s="29"/>
      <c r="E716" s="34"/>
    </row>
    <row r="717" spans="1:5" x14ac:dyDescent="0.2">
      <c r="A717" s="24"/>
      <c r="B717" s="25"/>
      <c r="C717" s="29"/>
      <c r="D717" s="29"/>
      <c r="E717" s="34"/>
    </row>
    <row r="718" spans="1:5" x14ac:dyDescent="0.2">
      <c r="A718" s="24"/>
      <c r="B718" s="25"/>
      <c r="C718" s="29"/>
      <c r="D718" s="29"/>
      <c r="E718" s="34"/>
    </row>
    <row r="719" spans="1:5" x14ac:dyDescent="0.2">
      <c r="A719" s="28"/>
      <c r="B719" s="26"/>
      <c r="C719" s="29"/>
      <c r="D719" s="29"/>
      <c r="E719" s="34"/>
    </row>
    <row r="720" spans="1:5" x14ac:dyDescent="0.2">
      <c r="A720" s="28"/>
      <c r="B720" s="26"/>
      <c r="C720" s="29"/>
      <c r="D720" s="29"/>
      <c r="E720" s="34"/>
    </row>
    <row r="721" spans="1:5" x14ac:dyDescent="0.2">
      <c r="A721" s="24"/>
      <c r="B721" s="25"/>
      <c r="C721" s="29"/>
      <c r="D721" s="29"/>
      <c r="E721" s="34"/>
    </row>
    <row r="722" spans="1:5" x14ac:dyDescent="0.2">
      <c r="A722" s="24"/>
      <c r="B722" s="25"/>
      <c r="C722" s="29"/>
      <c r="D722" s="29"/>
      <c r="E722" s="34"/>
    </row>
    <row r="723" spans="1:5" x14ac:dyDescent="0.2">
      <c r="A723" s="24"/>
      <c r="B723" s="25"/>
      <c r="C723" s="29"/>
      <c r="D723" s="29"/>
      <c r="E723" s="34"/>
    </row>
    <row r="724" spans="1:5" x14ac:dyDescent="0.2">
      <c r="A724" s="24"/>
      <c r="B724" s="25"/>
      <c r="C724" s="29"/>
      <c r="D724" s="29"/>
      <c r="E724" s="34"/>
    </row>
    <row r="725" spans="1:5" x14ac:dyDescent="0.2">
      <c r="A725" s="11"/>
      <c r="B725" s="18"/>
      <c r="C725" s="34"/>
      <c r="D725" s="34"/>
      <c r="E725" s="34"/>
    </row>
    <row r="726" spans="1:5" x14ac:dyDescent="0.2">
      <c r="A726" s="11"/>
      <c r="B726" s="18"/>
      <c r="C726" s="34"/>
      <c r="D726" s="30"/>
      <c r="E726" s="30"/>
    </row>
    <row r="727" spans="1:5" x14ac:dyDescent="0.2">
      <c r="A727" s="14"/>
      <c r="B727" s="16"/>
      <c r="C727" s="31"/>
      <c r="D727" s="34"/>
      <c r="E727" s="34"/>
    </row>
    <row r="728" spans="1:5" x14ac:dyDescent="0.2">
      <c r="A728" s="19"/>
      <c r="B728" s="16"/>
      <c r="C728" s="31"/>
      <c r="D728" s="34"/>
      <c r="E728" s="34"/>
    </row>
    <row r="729" spans="1:5" x14ac:dyDescent="0.2">
      <c r="A729" s="14"/>
      <c r="B729" s="16"/>
      <c r="C729" s="31"/>
      <c r="D729" s="31"/>
      <c r="E729" s="34"/>
    </row>
    <row r="730" spans="1:5" x14ac:dyDescent="0.2">
      <c r="A730" s="14"/>
      <c r="B730" s="16"/>
      <c r="C730" s="31"/>
      <c r="D730" s="34"/>
      <c r="E730" s="34"/>
    </row>
    <row r="731" spans="1:5" x14ac:dyDescent="0.2">
      <c r="A731" s="14"/>
      <c r="B731" s="16"/>
      <c r="C731" s="31"/>
      <c r="D731" s="34"/>
      <c r="E731" s="34"/>
    </row>
    <row r="732" spans="1:5" x14ac:dyDescent="0.2">
      <c r="A732" s="24"/>
      <c r="B732" s="25"/>
      <c r="C732" s="29"/>
      <c r="D732" s="29"/>
      <c r="E732" s="34"/>
    </row>
    <row r="733" spans="1:5" x14ac:dyDescent="0.2">
      <c r="A733" s="24"/>
      <c r="B733" s="25"/>
      <c r="C733" s="29"/>
      <c r="D733" s="29"/>
      <c r="E733" s="34"/>
    </row>
    <row r="734" spans="1:5" x14ac:dyDescent="0.2">
      <c r="A734" s="24"/>
      <c r="B734" s="25"/>
      <c r="C734" s="29"/>
      <c r="D734" s="29"/>
      <c r="E734" s="34"/>
    </row>
    <row r="735" spans="1:5" x14ac:dyDescent="0.2">
      <c r="A735" s="24"/>
      <c r="B735" s="25"/>
      <c r="C735" s="29"/>
      <c r="D735" s="29"/>
      <c r="E735" s="34"/>
    </row>
    <row r="736" spans="1:5" x14ac:dyDescent="0.2">
      <c r="A736" s="24"/>
      <c r="B736" s="25"/>
      <c r="C736" s="29"/>
      <c r="D736" s="29"/>
      <c r="E736" s="34"/>
    </row>
    <row r="737" spans="1:5" x14ac:dyDescent="0.2">
      <c r="A737" s="24"/>
      <c r="B737" s="25"/>
      <c r="C737" s="29"/>
      <c r="D737" s="29"/>
      <c r="E737" s="34"/>
    </row>
    <row r="738" spans="1:5" x14ac:dyDescent="0.2">
      <c r="A738" s="24"/>
      <c r="B738" s="25"/>
      <c r="C738" s="29"/>
      <c r="D738" s="29"/>
      <c r="E738" s="34"/>
    </row>
    <row r="739" spans="1:5" x14ac:dyDescent="0.2">
      <c r="A739" s="14"/>
      <c r="B739" s="18"/>
      <c r="C739" s="31"/>
      <c r="D739" s="31"/>
      <c r="E739" s="34"/>
    </row>
    <row r="740" spans="1:5" x14ac:dyDescent="0.2">
      <c r="A740" s="14"/>
      <c r="B740" s="16"/>
      <c r="C740" s="31"/>
      <c r="D740" s="34"/>
      <c r="E740" s="34"/>
    </row>
    <row r="741" spans="1:5" x14ac:dyDescent="0.2">
      <c r="A741" s="14"/>
      <c r="B741" s="16"/>
      <c r="C741" s="31"/>
      <c r="D741" s="34"/>
      <c r="E741" s="34"/>
    </row>
    <row r="742" spans="1:5" x14ac:dyDescent="0.2">
      <c r="A742" s="24"/>
      <c r="B742" s="25"/>
      <c r="C742" s="29"/>
      <c r="D742" s="29"/>
      <c r="E742" s="34"/>
    </row>
    <row r="743" spans="1:5" x14ac:dyDescent="0.2">
      <c r="A743" s="24"/>
      <c r="B743" s="25"/>
      <c r="C743" s="29"/>
      <c r="D743" s="29"/>
      <c r="E743" s="34"/>
    </row>
    <row r="744" spans="1:5" x14ac:dyDescent="0.2">
      <c r="A744" s="24"/>
      <c r="B744" s="25"/>
      <c r="C744" s="29"/>
      <c r="D744" s="29"/>
      <c r="E744" s="34"/>
    </row>
    <row r="745" spans="1:5" x14ac:dyDescent="0.2">
      <c r="A745" s="24"/>
      <c r="B745" s="25"/>
      <c r="C745" s="29"/>
      <c r="D745" s="29"/>
      <c r="E745" s="34"/>
    </row>
    <row r="746" spans="1:5" x14ac:dyDescent="0.2">
      <c r="A746" s="24"/>
      <c r="B746" s="25"/>
      <c r="C746" s="29"/>
      <c r="D746" s="29"/>
      <c r="E746" s="34"/>
    </row>
    <row r="747" spans="1:5" x14ac:dyDescent="0.2">
      <c r="A747" s="11"/>
      <c r="B747" s="18"/>
      <c r="C747" s="34"/>
      <c r="D747" s="34"/>
      <c r="E747" s="34"/>
    </row>
    <row r="748" spans="1:5" x14ac:dyDescent="0.2">
      <c r="A748" s="11"/>
      <c r="B748" s="13"/>
      <c r="C748" s="34"/>
      <c r="D748" s="34"/>
      <c r="E748" s="34"/>
    </row>
    <row r="749" spans="1:5" x14ac:dyDescent="0.2">
      <c r="A749" s="11"/>
      <c r="B749" s="5"/>
      <c r="C749" s="34"/>
      <c r="D749" s="34"/>
      <c r="E749" s="34"/>
    </row>
    <row r="750" spans="1:5" x14ac:dyDescent="0.2">
      <c r="A750" s="24"/>
      <c r="B750" s="25"/>
      <c r="C750" s="39"/>
      <c r="D750" s="39"/>
      <c r="E750" s="34"/>
    </row>
    <row r="751" spans="1:5" x14ac:dyDescent="0.2">
      <c r="A751" s="24"/>
      <c r="B751" s="25"/>
      <c r="C751" s="39"/>
      <c r="D751" s="39"/>
      <c r="E751" s="34"/>
    </row>
    <row r="752" spans="1:5" x14ac:dyDescent="0.2">
      <c r="A752" s="24"/>
      <c r="B752" s="25"/>
      <c r="C752" s="39"/>
      <c r="D752" s="39"/>
      <c r="E752" s="34"/>
    </row>
    <row r="753" spans="1:5" x14ac:dyDescent="0.2">
      <c r="A753" s="24"/>
      <c r="B753" s="25"/>
      <c r="C753" s="39"/>
      <c r="D753" s="39"/>
      <c r="E753" s="34"/>
    </row>
    <row r="754" spans="1:5" x14ac:dyDescent="0.2">
      <c r="A754" s="24"/>
      <c r="B754" s="25"/>
      <c r="C754" s="39"/>
      <c r="D754" s="39"/>
      <c r="E754" s="34"/>
    </row>
    <row r="755" spans="1:5" x14ac:dyDescent="0.2">
      <c r="A755" s="24"/>
      <c r="B755" s="25"/>
      <c r="C755" s="39"/>
      <c r="D755" s="39"/>
      <c r="E755" s="34"/>
    </row>
    <row r="756" spans="1:5" x14ac:dyDescent="0.2">
      <c r="A756" s="24"/>
      <c r="B756" s="25"/>
      <c r="C756" s="39"/>
      <c r="D756" s="39"/>
      <c r="E756" s="34"/>
    </row>
    <row r="757" spans="1:5" x14ac:dyDescent="0.2">
      <c r="A757" s="24"/>
      <c r="B757" s="25"/>
      <c r="C757" s="39"/>
      <c r="D757" s="39"/>
      <c r="E757" s="34"/>
    </row>
    <row r="758" spans="1:5" x14ac:dyDescent="0.2">
      <c r="A758" s="24"/>
      <c r="B758" s="25"/>
      <c r="C758" s="29"/>
      <c r="D758" s="29"/>
      <c r="E758" s="34"/>
    </row>
    <row r="759" spans="1:5" x14ac:dyDescent="0.2">
      <c r="A759" s="11"/>
      <c r="B759" s="18"/>
      <c r="C759" s="34"/>
      <c r="D759" s="34"/>
      <c r="E759" s="34"/>
    </row>
    <row r="760" spans="1:5" x14ac:dyDescent="0.2">
      <c r="A760" s="11"/>
      <c r="B760" s="5"/>
      <c r="C760" s="34"/>
      <c r="D760" s="34"/>
      <c r="E760" s="34"/>
    </row>
    <row r="761" spans="1:5" x14ac:dyDescent="0.2">
      <c r="A761" s="14"/>
      <c r="B761" s="16"/>
      <c r="C761" s="31"/>
      <c r="D761" s="34"/>
      <c r="E761" s="34"/>
    </row>
    <row r="762" spans="1:5" x14ac:dyDescent="0.2">
      <c r="A762" s="24"/>
      <c r="B762" s="25"/>
      <c r="C762" s="29"/>
      <c r="D762" s="29"/>
      <c r="E762" s="34"/>
    </row>
    <row r="763" spans="1:5" x14ac:dyDescent="0.2">
      <c r="A763" s="24"/>
      <c r="B763" s="25"/>
      <c r="C763" s="29"/>
      <c r="D763" s="29"/>
      <c r="E763" s="34"/>
    </row>
    <row r="764" spans="1:5" x14ac:dyDescent="0.2">
      <c r="A764" s="24"/>
      <c r="B764" s="25"/>
      <c r="C764" s="29"/>
      <c r="D764" s="29"/>
      <c r="E764" s="34"/>
    </row>
    <row r="765" spans="1:5" x14ac:dyDescent="0.2">
      <c r="A765" s="24"/>
      <c r="B765" s="25"/>
      <c r="C765" s="29"/>
      <c r="D765" s="29"/>
      <c r="E765" s="34"/>
    </row>
    <row r="766" spans="1:5" x14ac:dyDescent="0.2">
      <c r="A766" s="24"/>
      <c r="B766" s="25"/>
      <c r="C766" s="29"/>
      <c r="D766" s="29"/>
      <c r="E766" s="34"/>
    </row>
    <row r="767" spans="1:5" x14ac:dyDescent="0.2">
      <c r="A767" s="24"/>
      <c r="B767" s="25"/>
      <c r="C767" s="29"/>
      <c r="D767" s="29"/>
      <c r="E767" s="34"/>
    </row>
    <row r="768" spans="1:5" x14ac:dyDescent="0.2">
      <c r="A768" s="24"/>
      <c r="B768" s="25"/>
      <c r="C768" s="29"/>
      <c r="D768" s="29"/>
      <c r="E768" s="34"/>
    </row>
    <row r="769" spans="1:5" x14ac:dyDescent="0.2">
      <c r="A769" s="24"/>
      <c r="B769" s="25"/>
      <c r="C769" s="39"/>
      <c r="D769" s="39"/>
      <c r="E769" s="34"/>
    </row>
    <row r="770" spans="1:5" x14ac:dyDescent="0.2">
      <c r="A770" s="24"/>
      <c r="B770" s="25"/>
      <c r="C770" s="29"/>
      <c r="D770" s="29"/>
      <c r="E770" s="34"/>
    </row>
    <row r="771" spans="1:5" x14ac:dyDescent="0.2">
      <c r="A771" s="7"/>
      <c r="B771" s="18"/>
      <c r="C771" s="34"/>
      <c r="D771" s="34"/>
      <c r="E771" s="34"/>
    </row>
    <row r="772" spans="1:5" x14ac:dyDescent="0.2">
      <c r="A772" s="7"/>
      <c r="B772" s="8"/>
      <c r="C772" s="34"/>
      <c r="D772" s="34"/>
      <c r="E772" s="34"/>
    </row>
    <row r="773" spans="1:5" x14ac:dyDescent="0.2">
      <c r="A773" s="14"/>
      <c r="B773" s="16"/>
      <c r="C773" s="31"/>
      <c r="D773" s="34"/>
      <c r="E773" s="34"/>
    </row>
    <row r="774" spans="1:5" x14ac:dyDescent="0.2">
      <c r="A774" s="24"/>
      <c r="B774" s="25"/>
      <c r="C774" s="29"/>
      <c r="D774" s="29"/>
      <c r="E774" s="34"/>
    </row>
    <row r="775" spans="1:5" x14ac:dyDescent="0.2">
      <c r="A775" s="24"/>
      <c r="B775" s="25"/>
      <c r="C775" s="29"/>
      <c r="D775" s="29"/>
      <c r="E775" s="34"/>
    </row>
    <row r="776" spans="1:5" x14ac:dyDescent="0.2">
      <c r="A776" s="24"/>
      <c r="B776" s="25"/>
      <c r="C776" s="29"/>
      <c r="D776" s="29"/>
      <c r="E776" s="34"/>
    </row>
    <row r="777" spans="1:5" x14ac:dyDescent="0.2">
      <c r="A777" s="14"/>
      <c r="B777" s="18"/>
      <c r="C777" s="31"/>
      <c r="D777" s="31"/>
      <c r="E777" s="31"/>
    </row>
    <row r="778" spans="1:5" x14ac:dyDescent="0.2">
      <c r="A778" s="14"/>
      <c r="B778" s="16"/>
      <c r="C778" s="31"/>
      <c r="D778" s="34"/>
      <c r="E778" s="34"/>
    </row>
    <row r="779" spans="1:5" x14ac:dyDescent="0.2">
      <c r="A779" s="20"/>
      <c r="B779" s="16"/>
      <c r="C779" s="31"/>
      <c r="D779" s="34"/>
      <c r="E779" s="34"/>
    </row>
    <row r="780" spans="1:5" x14ac:dyDescent="0.2">
      <c r="A780" s="14"/>
      <c r="B780" s="16"/>
      <c r="C780" s="31"/>
      <c r="D780" s="31"/>
      <c r="E780" s="34"/>
    </row>
    <row r="781" spans="1:5" x14ac:dyDescent="0.2">
      <c r="A781" s="14"/>
      <c r="B781" s="16"/>
      <c r="C781" s="31"/>
      <c r="D781" s="34"/>
      <c r="E781" s="34"/>
    </row>
    <row r="782" spans="1:5" x14ac:dyDescent="0.2">
      <c r="A782" s="14"/>
      <c r="B782" s="16"/>
      <c r="C782" s="31"/>
      <c r="D782" s="34"/>
      <c r="E782" s="34"/>
    </row>
    <row r="783" spans="1:5" x14ac:dyDescent="0.2">
      <c r="A783" s="20"/>
      <c r="B783" s="13"/>
      <c r="C783" s="34"/>
      <c r="D783" s="34"/>
      <c r="E783" s="34"/>
    </row>
    <row r="784" spans="1:5" x14ac:dyDescent="0.2">
      <c r="A784" s="11"/>
      <c r="B784" s="8"/>
      <c r="C784" s="34"/>
      <c r="D784" s="34"/>
      <c r="E784" s="34"/>
    </row>
    <row r="785" spans="1:5" x14ac:dyDescent="0.2">
      <c r="A785" s="11"/>
      <c r="B785" s="8"/>
      <c r="C785" s="34"/>
      <c r="D785" s="34"/>
      <c r="E785" s="34"/>
    </row>
    <row r="786" spans="1:5" x14ac:dyDescent="0.2">
      <c r="A786" s="14"/>
      <c r="B786" s="16"/>
      <c r="C786" s="31"/>
      <c r="D786" s="34"/>
      <c r="E786" s="34"/>
    </row>
    <row r="787" spans="1:5" x14ac:dyDescent="0.2">
      <c r="A787" s="14"/>
      <c r="B787" s="16"/>
      <c r="C787" s="31"/>
      <c r="D787" s="34"/>
      <c r="E787" s="34"/>
    </row>
    <row r="788" spans="1:5" x14ac:dyDescent="0.2">
      <c r="A788" s="24"/>
      <c r="B788" s="25"/>
      <c r="C788" s="29"/>
      <c r="D788" s="39"/>
      <c r="E788" s="34"/>
    </row>
    <row r="789" spans="1:5" x14ac:dyDescent="0.2">
      <c r="A789" s="24"/>
      <c r="B789" s="25"/>
      <c r="C789" s="29"/>
      <c r="D789" s="29"/>
      <c r="E789" s="34"/>
    </row>
    <row r="790" spans="1:5" x14ac:dyDescent="0.2">
      <c r="A790" s="24"/>
      <c r="B790" s="25"/>
      <c r="C790" s="29"/>
      <c r="D790" s="29"/>
      <c r="E790" s="34"/>
    </row>
    <row r="791" spans="1:5" x14ac:dyDescent="0.2">
      <c r="A791" s="24"/>
      <c r="B791" s="25"/>
      <c r="C791" s="29"/>
      <c r="D791" s="29"/>
      <c r="E791" s="34"/>
    </row>
    <row r="792" spans="1:5" x14ac:dyDescent="0.2">
      <c r="A792" s="24"/>
      <c r="B792" s="25"/>
      <c r="C792" s="29"/>
      <c r="D792" s="29"/>
      <c r="E792" s="34"/>
    </row>
    <row r="793" spans="1:5" x14ac:dyDescent="0.2">
      <c r="A793" s="24"/>
      <c r="B793" s="25"/>
      <c r="C793" s="29"/>
      <c r="D793" s="29"/>
      <c r="E793" s="34"/>
    </row>
    <row r="794" spans="1:5" x14ac:dyDescent="0.2">
      <c r="A794" s="24"/>
      <c r="B794" s="25"/>
      <c r="C794" s="29"/>
      <c r="D794" s="29"/>
      <c r="E794" s="34"/>
    </row>
    <row r="795" spans="1:5" x14ac:dyDescent="0.2">
      <c r="A795" s="24"/>
      <c r="B795" s="25"/>
      <c r="C795" s="29"/>
      <c r="D795" s="29"/>
      <c r="E795" s="34"/>
    </row>
    <row r="796" spans="1:5" x14ac:dyDescent="0.2">
      <c r="A796" s="24"/>
      <c r="B796" s="25"/>
      <c r="C796" s="29"/>
      <c r="D796" s="29"/>
      <c r="E796" s="34"/>
    </row>
    <row r="797" spans="1:5" x14ac:dyDescent="0.2">
      <c r="A797" s="24"/>
      <c r="B797" s="25"/>
      <c r="C797" s="29"/>
      <c r="D797" s="29"/>
      <c r="E797" s="34"/>
    </row>
    <row r="798" spans="1:5" x14ac:dyDescent="0.2">
      <c r="A798" s="24"/>
      <c r="B798" s="25"/>
      <c r="C798" s="29"/>
      <c r="D798" s="29"/>
      <c r="E798" s="34"/>
    </row>
    <row r="799" spans="1:5" x14ac:dyDescent="0.2">
      <c r="A799" s="24"/>
      <c r="B799" s="25"/>
      <c r="C799" s="29"/>
      <c r="D799" s="29"/>
      <c r="E799" s="34"/>
    </row>
    <row r="800" spans="1:5" x14ac:dyDescent="0.2">
      <c r="A800" s="24"/>
      <c r="B800" s="25"/>
      <c r="C800" s="29"/>
      <c r="D800" s="29"/>
      <c r="E800" s="34"/>
    </row>
    <row r="801" spans="1:5" x14ac:dyDescent="0.2">
      <c r="A801" s="24"/>
      <c r="B801" s="25"/>
      <c r="C801" s="29"/>
      <c r="D801" s="29"/>
      <c r="E801" s="34"/>
    </row>
    <row r="802" spans="1:5" x14ac:dyDescent="0.2">
      <c r="A802" s="11"/>
      <c r="B802" s="18"/>
      <c r="C802" s="34"/>
      <c r="D802" s="34"/>
      <c r="E802" s="34"/>
    </row>
    <row r="803" spans="1:5" x14ac:dyDescent="0.2">
      <c r="A803" s="11"/>
      <c r="B803" s="5"/>
      <c r="C803" s="34"/>
      <c r="D803" s="34"/>
      <c r="E803" s="34"/>
    </row>
    <row r="804" spans="1:5" x14ac:dyDescent="0.2">
      <c r="A804" s="19"/>
      <c r="B804" s="16"/>
      <c r="C804" s="31"/>
      <c r="D804" s="34"/>
      <c r="E804" s="34"/>
    </row>
    <row r="805" spans="1:5" x14ac:dyDescent="0.2">
      <c r="A805" s="14"/>
      <c r="B805" s="16"/>
      <c r="C805" s="31"/>
      <c r="D805" s="31"/>
      <c r="E805" s="34"/>
    </row>
    <row r="806" spans="1:5" x14ac:dyDescent="0.2">
      <c r="A806" s="14"/>
      <c r="B806" s="16"/>
      <c r="C806" s="31"/>
      <c r="D806" s="34"/>
      <c r="E806" s="34"/>
    </row>
    <row r="807" spans="1:5" x14ac:dyDescent="0.2">
      <c r="A807" s="14"/>
      <c r="B807" s="16"/>
      <c r="C807" s="31"/>
      <c r="D807" s="34"/>
      <c r="E807" s="34"/>
    </row>
    <row r="808" spans="1:5" x14ac:dyDescent="0.2">
      <c r="A808" s="24"/>
      <c r="B808" s="25"/>
      <c r="C808" s="39"/>
      <c r="D808" s="39"/>
      <c r="E808" s="34"/>
    </row>
    <row r="809" spans="1:5" x14ac:dyDescent="0.2">
      <c r="A809" s="24"/>
      <c r="B809" s="25"/>
      <c r="C809" s="29"/>
      <c r="D809" s="29"/>
      <c r="E809" s="34"/>
    </row>
    <row r="810" spans="1:5" x14ac:dyDescent="0.2">
      <c r="A810" s="14"/>
      <c r="B810" s="18"/>
      <c r="C810" s="31"/>
      <c r="D810" s="31"/>
      <c r="E810" s="34"/>
    </row>
    <row r="811" spans="1:5" x14ac:dyDescent="0.2">
      <c r="A811" s="14"/>
      <c r="B811" s="16"/>
      <c r="C811" s="31"/>
      <c r="D811" s="34"/>
      <c r="E811" s="34"/>
    </row>
    <row r="812" spans="1:5" x14ac:dyDescent="0.2">
      <c r="A812" s="14"/>
      <c r="B812" s="16"/>
      <c r="C812" s="31"/>
      <c r="D812" s="34"/>
      <c r="E812" s="34"/>
    </row>
    <row r="813" spans="1:5" x14ac:dyDescent="0.2">
      <c r="A813" s="24"/>
      <c r="B813" s="25"/>
      <c r="C813" s="39"/>
      <c r="D813" s="39"/>
      <c r="E813" s="34"/>
    </row>
    <row r="814" spans="1:5" x14ac:dyDescent="0.2">
      <c r="A814" s="24"/>
      <c r="B814" s="25"/>
      <c r="C814" s="29"/>
      <c r="D814" s="29"/>
      <c r="E814" s="34"/>
    </row>
    <row r="815" spans="1:5" x14ac:dyDescent="0.2">
      <c r="A815" s="24"/>
      <c r="B815" s="25"/>
      <c r="C815" s="39"/>
      <c r="D815" s="39"/>
      <c r="E815" s="34"/>
    </row>
    <row r="816" spans="1:5" x14ac:dyDescent="0.2">
      <c r="A816" s="14"/>
      <c r="B816" s="18"/>
      <c r="C816" s="31"/>
      <c r="D816" s="31"/>
      <c r="E816" s="34"/>
    </row>
    <row r="817" spans="1:5" x14ac:dyDescent="0.2">
      <c r="A817" s="14"/>
      <c r="B817" s="16"/>
      <c r="C817" s="31"/>
      <c r="D817" s="34"/>
      <c r="E817" s="34"/>
    </row>
    <row r="818" spans="1:5" x14ac:dyDescent="0.2">
      <c r="A818" s="14"/>
      <c r="B818" s="16"/>
      <c r="C818" s="31"/>
      <c r="D818" s="34"/>
      <c r="E818" s="34"/>
    </row>
    <row r="819" spans="1:5" x14ac:dyDescent="0.2">
      <c r="A819" s="24"/>
      <c r="B819" s="25"/>
      <c r="C819" s="39"/>
      <c r="D819" s="39"/>
      <c r="E819" s="34"/>
    </row>
    <row r="820" spans="1:5" x14ac:dyDescent="0.2">
      <c r="A820" s="24"/>
      <c r="B820" s="25"/>
      <c r="C820" s="29"/>
      <c r="D820" s="29"/>
      <c r="E820" s="34"/>
    </row>
    <row r="821" spans="1:5" x14ac:dyDescent="0.2">
      <c r="A821" s="24"/>
      <c r="B821" s="25"/>
      <c r="C821" s="29"/>
      <c r="D821" s="29"/>
      <c r="E821" s="34"/>
    </row>
    <row r="822" spans="1:5" x14ac:dyDescent="0.2">
      <c r="A822" s="24"/>
      <c r="B822" s="25"/>
      <c r="C822" s="39"/>
      <c r="D822" s="39"/>
      <c r="E822" s="34"/>
    </row>
    <row r="823" spans="1:5" x14ac:dyDescent="0.2">
      <c r="A823" s="24"/>
      <c r="B823" s="25"/>
      <c r="C823" s="39"/>
      <c r="D823" s="39"/>
      <c r="E823" s="34"/>
    </row>
    <row r="824" spans="1:5" x14ac:dyDescent="0.2">
      <c r="A824" s="24"/>
      <c r="B824" s="25"/>
      <c r="C824" s="39"/>
      <c r="D824" s="39"/>
      <c r="E824" s="34"/>
    </row>
    <row r="825" spans="1:5" x14ac:dyDescent="0.2">
      <c r="A825" s="24"/>
      <c r="B825" s="25"/>
      <c r="C825" s="39"/>
      <c r="D825" s="39"/>
      <c r="E825" s="34"/>
    </row>
    <row r="826" spans="1:5" x14ac:dyDescent="0.2">
      <c r="A826" s="24"/>
      <c r="B826" s="25"/>
      <c r="C826" s="29"/>
      <c r="D826" s="29"/>
      <c r="E826" s="34"/>
    </row>
    <row r="827" spans="1:5" x14ac:dyDescent="0.2">
      <c r="A827" s="24"/>
      <c r="B827" s="25"/>
      <c r="C827" s="39"/>
      <c r="D827" s="39"/>
      <c r="E827" s="34"/>
    </row>
    <row r="828" spans="1:5" x14ac:dyDescent="0.2">
      <c r="A828" s="24"/>
      <c r="B828" s="25"/>
      <c r="C828" s="39"/>
      <c r="D828" s="39"/>
      <c r="E828" s="34"/>
    </row>
    <row r="829" spans="1:5" x14ac:dyDescent="0.2">
      <c r="A829" s="24"/>
      <c r="B829" s="25"/>
      <c r="C829" s="29"/>
      <c r="D829" s="29"/>
      <c r="E829" s="34"/>
    </row>
    <row r="830" spans="1:5" x14ac:dyDescent="0.2">
      <c r="A830" s="24"/>
      <c r="B830" s="25"/>
      <c r="C830" s="39"/>
      <c r="D830" s="39"/>
      <c r="E830" s="34"/>
    </row>
    <row r="831" spans="1:5" x14ac:dyDescent="0.2">
      <c r="A831" s="24"/>
      <c r="B831" s="25"/>
      <c r="C831" s="39"/>
      <c r="D831" s="39"/>
      <c r="E831" s="34"/>
    </row>
    <row r="832" spans="1:5" x14ac:dyDescent="0.2">
      <c r="A832" s="24"/>
      <c r="B832" s="25"/>
      <c r="C832" s="39"/>
      <c r="D832" s="39"/>
      <c r="E832" s="34"/>
    </row>
    <row r="833" spans="1:5" x14ac:dyDescent="0.2">
      <c r="A833" s="24"/>
      <c r="B833" s="25"/>
      <c r="C833" s="39"/>
      <c r="D833" s="39"/>
      <c r="E833" s="34"/>
    </row>
    <row r="834" spans="1:5" x14ac:dyDescent="0.2">
      <c r="A834" s="24"/>
      <c r="B834" s="25"/>
      <c r="C834" s="39"/>
      <c r="D834" s="39"/>
      <c r="E834" s="34"/>
    </row>
    <row r="835" spans="1:5" x14ac:dyDescent="0.2">
      <c r="A835" s="24"/>
      <c r="B835" s="25"/>
      <c r="C835" s="39"/>
      <c r="D835" s="39"/>
      <c r="E835" s="34"/>
    </row>
    <row r="836" spans="1:5" x14ac:dyDescent="0.2">
      <c r="A836" s="24"/>
      <c r="B836" s="25"/>
      <c r="C836" s="29"/>
      <c r="D836" s="29"/>
      <c r="E836" s="34"/>
    </row>
    <row r="837" spans="1:5" x14ac:dyDescent="0.2">
      <c r="A837" s="24"/>
      <c r="B837" s="25"/>
      <c r="C837" s="39"/>
      <c r="D837" s="39"/>
      <c r="E837" s="34"/>
    </row>
    <row r="838" spans="1:5" x14ac:dyDescent="0.2">
      <c r="A838" s="24"/>
      <c r="B838" s="25"/>
      <c r="C838" s="39"/>
      <c r="D838" s="39"/>
      <c r="E838" s="34"/>
    </row>
    <row r="839" spans="1:5" x14ac:dyDescent="0.2">
      <c r="A839" s="14"/>
      <c r="B839" s="18"/>
      <c r="C839" s="31"/>
      <c r="D839" s="31"/>
      <c r="E839" s="34"/>
    </row>
    <row r="840" spans="1:5" x14ac:dyDescent="0.2">
      <c r="A840" s="14"/>
      <c r="B840" s="16"/>
      <c r="C840" s="31"/>
      <c r="D840" s="34"/>
      <c r="E840" s="34"/>
    </row>
    <row r="841" spans="1:5" x14ac:dyDescent="0.2">
      <c r="A841" s="14"/>
      <c r="B841" s="16"/>
      <c r="C841" s="31"/>
      <c r="D841" s="34"/>
      <c r="E841" s="34"/>
    </row>
    <row r="842" spans="1:5" x14ac:dyDescent="0.2">
      <c r="A842" s="24"/>
      <c r="B842" s="25"/>
      <c r="C842" s="29"/>
      <c r="D842" s="29"/>
      <c r="E842" s="34"/>
    </row>
    <row r="843" spans="1:5" x14ac:dyDescent="0.2">
      <c r="A843" s="24"/>
      <c r="B843" s="25"/>
      <c r="C843" s="29"/>
      <c r="D843" s="29"/>
      <c r="E843" s="34"/>
    </row>
    <row r="844" spans="1:5" x14ac:dyDescent="0.2">
      <c r="A844" s="24"/>
      <c r="B844" s="25"/>
      <c r="C844" s="29"/>
      <c r="D844" s="29"/>
      <c r="E844" s="34"/>
    </row>
    <row r="845" spans="1:5" x14ac:dyDescent="0.2">
      <c r="A845" s="24"/>
      <c r="B845" s="25"/>
      <c r="C845" s="29"/>
      <c r="D845" s="29"/>
      <c r="E845" s="34"/>
    </row>
    <row r="846" spans="1:5" x14ac:dyDescent="0.2">
      <c r="A846" s="24"/>
      <c r="B846" s="25"/>
      <c r="C846" s="29"/>
      <c r="D846" s="29"/>
      <c r="E846" s="34"/>
    </row>
    <row r="847" spans="1:5" x14ac:dyDescent="0.2">
      <c r="A847" s="24"/>
      <c r="B847" s="25"/>
      <c r="C847" s="29"/>
      <c r="D847" s="29"/>
      <c r="E847" s="34"/>
    </row>
    <row r="848" spans="1:5" x14ac:dyDescent="0.2">
      <c r="A848" s="24"/>
      <c r="B848" s="25"/>
      <c r="C848" s="29"/>
      <c r="D848" s="29"/>
      <c r="E848" s="34"/>
    </row>
    <row r="849" spans="1:5" x14ac:dyDescent="0.2">
      <c r="A849" s="24"/>
      <c r="B849" s="25"/>
      <c r="C849" s="29"/>
      <c r="D849" s="29"/>
      <c r="E849" s="34"/>
    </row>
    <row r="850" spans="1:5" x14ac:dyDescent="0.2">
      <c r="A850" s="24"/>
      <c r="B850" s="25"/>
      <c r="C850" s="29"/>
      <c r="D850" s="29"/>
      <c r="E850" s="34"/>
    </row>
    <row r="851" spans="1:5" x14ac:dyDescent="0.2">
      <c r="A851" s="24"/>
      <c r="B851" s="25"/>
      <c r="C851" s="29"/>
      <c r="D851" s="29"/>
      <c r="E851" s="34"/>
    </row>
    <row r="852" spans="1:5" x14ac:dyDescent="0.2">
      <c r="A852" s="24"/>
      <c r="B852" s="25"/>
      <c r="C852" s="29"/>
      <c r="D852" s="29"/>
      <c r="E852" s="34"/>
    </row>
    <row r="853" spans="1:5" x14ac:dyDescent="0.2">
      <c r="A853" s="24"/>
      <c r="B853" s="25"/>
      <c r="C853" s="29"/>
      <c r="D853" s="29"/>
      <c r="E853" s="34"/>
    </row>
    <row r="854" spans="1:5" x14ac:dyDescent="0.2">
      <c r="A854" s="24"/>
      <c r="B854" s="25"/>
      <c r="C854" s="29"/>
      <c r="D854" s="29"/>
      <c r="E854" s="34"/>
    </row>
    <row r="855" spans="1:5" x14ac:dyDescent="0.2">
      <c r="A855" s="24"/>
      <c r="B855" s="25"/>
      <c r="C855" s="29"/>
      <c r="D855" s="29"/>
      <c r="E855" s="34"/>
    </row>
    <row r="856" spans="1:5" x14ac:dyDescent="0.2">
      <c r="A856" s="24"/>
      <c r="B856" s="25"/>
      <c r="C856" s="29"/>
      <c r="D856" s="29"/>
      <c r="E856" s="34"/>
    </row>
    <row r="857" spans="1:5" x14ac:dyDescent="0.2">
      <c r="A857" s="24"/>
      <c r="B857" s="25"/>
      <c r="C857" s="29"/>
      <c r="D857" s="29"/>
      <c r="E857" s="34"/>
    </row>
    <row r="858" spans="1:5" x14ac:dyDescent="0.2">
      <c r="A858" s="24"/>
      <c r="B858" s="25"/>
      <c r="C858" s="29"/>
      <c r="D858" s="29"/>
      <c r="E858" s="34"/>
    </row>
    <row r="859" spans="1:5" x14ac:dyDescent="0.2">
      <c r="A859" s="24"/>
      <c r="B859" s="25"/>
      <c r="C859" s="29"/>
      <c r="D859" s="29"/>
      <c r="E859" s="34"/>
    </row>
    <row r="860" spans="1:5" x14ac:dyDescent="0.2">
      <c r="A860" s="24"/>
      <c r="B860" s="25"/>
      <c r="C860" s="29"/>
      <c r="D860" s="29"/>
      <c r="E860" s="34"/>
    </row>
    <row r="861" spans="1:5" x14ac:dyDescent="0.2">
      <c r="A861" s="24"/>
      <c r="B861" s="25"/>
      <c r="C861" s="29"/>
      <c r="D861" s="29"/>
      <c r="E861" s="34"/>
    </row>
    <row r="862" spans="1:5" x14ac:dyDescent="0.2">
      <c r="A862" s="14"/>
      <c r="B862" s="18"/>
      <c r="C862" s="31"/>
      <c r="D862" s="31"/>
      <c r="E862" s="34"/>
    </row>
    <row r="863" spans="1:5" x14ac:dyDescent="0.2">
      <c r="A863" s="14"/>
      <c r="B863" s="16"/>
      <c r="C863" s="31"/>
      <c r="D863" s="34"/>
      <c r="E863" s="34"/>
    </row>
    <row r="864" spans="1:5" x14ac:dyDescent="0.2">
      <c r="A864" s="19"/>
      <c r="B864" s="16"/>
      <c r="C864" s="31"/>
      <c r="D864" s="34"/>
      <c r="E864" s="34"/>
    </row>
    <row r="865" spans="1:5" x14ac:dyDescent="0.2">
      <c r="A865" s="14"/>
      <c r="B865" s="16"/>
      <c r="C865" s="31"/>
      <c r="D865" s="31"/>
      <c r="E865" s="34"/>
    </row>
    <row r="866" spans="1:5" x14ac:dyDescent="0.2">
      <c r="A866" s="14"/>
      <c r="B866" s="16"/>
      <c r="C866" s="31"/>
      <c r="D866" s="34"/>
      <c r="E866" s="34"/>
    </row>
    <row r="867" spans="1:5" x14ac:dyDescent="0.2">
      <c r="A867" s="14"/>
      <c r="B867" s="16"/>
      <c r="C867" s="31"/>
      <c r="D867" s="34"/>
      <c r="E867" s="34"/>
    </row>
    <row r="868" spans="1:5" x14ac:dyDescent="0.2">
      <c r="A868" s="25"/>
      <c r="B868" s="25"/>
      <c r="C868" s="39"/>
      <c r="D868" s="39"/>
      <c r="E868" s="34"/>
    </row>
    <row r="869" spans="1:5" x14ac:dyDescent="0.2">
      <c r="A869" s="25"/>
      <c r="B869" s="25"/>
      <c r="C869" s="39"/>
      <c r="D869" s="39"/>
      <c r="E869" s="34"/>
    </row>
    <row r="870" spans="1:5" x14ac:dyDescent="0.2">
      <c r="A870" s="25"/>
      <c r="B870" s="25"/>
      <c r="C870" s="39"/>
      <c r="D870" s="39"/>
      <c r="E870" s="34"/>
    </row>
    <row r="871" spans="1:5" x14ac:dyDescent="0.2">
      <c r="A871" s="25"/>
      <c r="B871" s="25"/>
      <c r="C871" s="39"/>
      <c r="D871" s="39"/>
      <c r="E871" s="34"/>
    </row>
    <row r="872" spans="1:5" x14ac:dyDescent="0.2">
      <c r="A872" s="25"/>
      <c r="B872" s="25"/>
      <c r="C872" s="29"/>
      <c r="D872" s="29"/>
      <c r="E872" s="34"/>
    </row>
    <row r="873" spans="1:5" x14ac:dyDescent="0.2">
      <c r="A873" s="25"/>
      <c r="B873" s="25"/>
      <c r="C873" s="39"/>
      <c r="D873" s="39"/>
      <c r="E873" s="34"/>
    </row>
    <row r="874" spans="1:5" x14ac:dyDescent="0.2">
      <c r="A874" s="25"/>
      <c r="B874" s="25"/>
      <c r="C874" s="39"/>
      <c r="D874" s="39"/>
      <c r="E874" s="34"/>
    </row>
    <row r="875" spans="1:5" x14ac:dyDescent="0.2">
      <c r="A875" s="25"/>
      <c r="B875" s="25"/>
      <c r="C875" s="39"/>
      <c r="D875" s="39"/>
      <c r="E875" s="34"/>
    </row>
    <row r="876" spans="1:5" x14ac:dyDescent="0.2">
      <c r="A876" s="14"/>
      <c r="B876" s="18"/>
      <c r="C876" s="31"/>
      <c r="D876" s="31"/>
      <c r="E876" s="34"/>
    </row>
    <row r="877" spans="1:5" x14ac:dyDescent="0.2">
      <c r="A877" s="14"/>
      <c r="B877" s="16"/>
      <c r="C877" s="31"/>
      <c r="D877" s="34"/>
      <c r="E877" s="34"/>
    </row>
    <row r="878" spans="1:5" x14ac:dyDescent="0.2">
      <c r="A878" s="14"/>
      <c r="B878" s="16"/>
      <c r="C878" s="31"/>
      <c r="D878" s="34"/>
      <c r="E878" s="34"/>
    </row>
    <row r="879" spans="1:5" x14ac:dyDescent="0.2">
      <c r="A879" s="24"/>
      <c r="B879" s="25"/>
      <c r="C879" s="29"/>
      <c r="D879" s="29"/>
      <c r="E879" s="34"/>
    </row>
    <row r="880" spans="1:5" x14ac:dyDescent="0.2">
      <c r="A880" s="24"/>
      <c r="B880" s="25"/>
      <c r="C880" s="29"/>
      <c r="D880" s="29"/>
      <c r="E880" s="34"/>
    </row>
    <row r="881" spans="1:5" x14ac:dyDescent="0.2">
      <c r="A881" s="24"/>
      <c r="B881" s="25"/>
      <c r="C881" s="29"/>
      <c r="D881" s="29"/>
      <c r="E881" s="34"/>
    </row>
    <row r="882" spans="1:5" x14ac:dyDescent="0.2">
      <c r="A882" s="24"/>
      <c r="B882" s="25"/>
      <c r="C882" s="29"/>
      <c r="D882" s="29"/>
      <c r="E882" s="34"/>
    </row>
    <row r="883" spans="1:5" x14ac:dyDescent="0.2">
      <c r="A883" s="24"/>
      <c r="B883" s="25"/>
      <c r="C883" s="29"/>
      <c r="D883" s="29"/>
      <c r="E883" s="34"/>
    </row>
    <row r="884" spans="1:5" x14ac:dyDescent="0.2">
      <c r="A884" s="24"/>
      <c r="B884" s="25"/>
      <c r="C884" s="29"/>
      <c r="D884" s="29"/>
      <c r="E884" s="34"/>
    </row>
    <row r="885" spans="1:5" x14ac:dyDescent="0.2">
      <c r="A885" s="24"/>
      <c r="B885" s="25"/>
      <c r="C885" s="29"/>
      <c r="D885" s="29"/>
      <c r="E885" s="34"/>
    </row>
    <row r="886" spans="1:5" x14ac:dyDescent="0.2">
      <c r="A886" s="24"/>
      <c r="B886" s="25"/>
      <c r="C886" s="29"/>
      <c r="D886" s="29"/>
      <c r="E886" s="34"/>
    </row>
    <row r="887" spans="1:5" x14ac:dyDescent="0.2">
      <c r="A887" s="24"/>
      <c r="B887" s="25"/>
      <c r="C887" s="29"/>
      <c r="D887" s="29"/>
      <c r="E887" s="34"/>
    </row>
    <row r="888" spans="1:5" x14ac:dyDescent="0.2">
      <c r="A888" s="24"/>
      <c r="B888" s="25"/>
      <c r="C888" s="29"/>
      <c r="D888" s="29"/>
      <c r="E888" s="34"/>
    </row>
    <row r="889" spans="1:5" x14ac:dyDescent="0.2">
      <c r="A889" s="24"/>
      <c r="B889" s="25"/>
      <c r="C889" s="29"/>
      <c r="D889" s="29"/>
      <c r="E889" s="34"/>
    </row>
    <row r="890" spans="1:5" x14ac:dyDescent="0.2">
      <c r="A890" s="24"/>
      <c r="B890" s="25"/>
      <c r="C890" s="29"/>
      <c r="D890" s="29"/>
      <c r="E890" s="34"/>
    </row>
    <row r="891" spans="1:5" x14ac:dyDescent="0.2">
      <c r="A891" s="24"/>
      <c r="B891" s="25"/>
      <c r="C891" s="29"/>
      <c r="D891" s="29"/>
      <c r="E891" s="34"/>
    </row>
    <row r="892" spans="1:5" x14ac:dyDescent="0.2">
      <c r="A892" s="24"/>
      <c r="B892" s="25"/>
      <c r="C892" s="29"/>
      <c r="D892" s="29"/>
      <c r="E892" s="34"/>
    </row>
    <row r="893" spans="1:5" x14ac:dyDescent="0.2">
      <c r="A893" s="24"/>
      <c r="B893" s="25"/>
      <c r="C893" s="29"/>
      <c r="D893" s="29"/>
      <c r="E893" s="34"/>
    </row>
    <row r="894" spans="1:5" x14ac:dyDescent="0.2">
      <c r="A894" s="24"/>
      <c r="B894" s="25"/>
      <c r="C894" s="29"/>
      <c r="D894" s="29"/>
      <c r="E894" s="34"/>
    </row>
    <row r="895" spans="1:5" x14ac:dyDescent="0.2">
      <c r="A895" s="24"/>
      <c r="B895" s="25"/>
      <c r="C895" s="29"/>
      <c r="D895" s="29"/>
      <c r="E895" s="34"/>
    </row>
    <row r="896" spans="1:5" x14ac:dyDescent="0.2">
      <c r="A896" s="24"/>
      <c r="B896" s="25"/>
      <c r="C896" s="29"/>
      <c r="D896" s="29"/>
      <c r="E896" s="34"/>
    </row>
    <row r="897" spans="1:5" x14ac:dyDescent="0.2">
      <c r="A897" s="24"/>
      <c r="B897" s="25"/>
      <c r="C897" s="29"/>
      <c r="D897" s="29"/>
      <c r="E897" s="34"/>
    </row>
    <row r="898" spans="1:5" x14ac:dyDescent="0.2">
      <c r="A898" s="24"/>
      <c r="B898" s="25"/>
      <c r="C898" s="29"/>
      <c r="D898" s="29"/>
      <c r="E898" s="34"/>
    </row>
    <row r="899" spans="1:5" x14ac:dyDescent="0.2">
      <c r="A899" s="24"/>
      <c r="B899" s="25"/>
      <c r="C899" s="29"/>
      <c r="D899" s="29"/>
      <c r="E899" s="34"/>
    </row>
    <row r="900" spans="1:5" x14ac:dyDescent="0.2">
      <c r="A900" s="24"/>
      <c r="B900" s="25"/>
      <c r="C900" s="29"/>
      <c r="D900" s="29"/>
      <c r="E900" s="34"/>
    </row>
    <row r="901" spans="1:5" x14ac:dyDescent="0.2">
      <c r="A901" s="24"/>
      <c r="B901" s="25"/>
      <c r="C901" s="29"/>
      <c r="D901" s="29"/>
      <c r="E901" s="34"/>
    </row>
    <row r="902" spans="1:5" x14ac:dyDescent="0.2">
      <c r="A902" s="24"/>
      <c r="B902" s="25"/>
      <c r="C902" s="29"/>
      <c r="D902" s="29"/>
      <c r="E902" s="34"/>
    </row>
    <row r="903" spans="1:5" x14ac:dyDescent="0.2">
      <c r="A903" s="24"/>
      <c r="B903" s="25"/>
      <c r="C903" s="29"/>
      <c r="D903" s="29"/>
      <c r="E903" s="34"/>
    </row>
    <row r="904" spans="1:5" x14ac:dyDescent="0.2">
      <c r="A904" s="24"/>
      <c r="B904" s="25"/>
      <c r="C904" s="29"/>
      <c r="D904" s="29"/>
      <c r="E904" s="34"/>
    </row>
    <row r="905" spans="1:5" x14ac:dyDescent="0.2">
      <c r="A905" s="24"/>
      <c r="B905" s="25"/>
      <c r="C905" s="39"/>
      <c r="D905" s="39"/>
      <c r="E905" s="34"/>
    </row>
    <row r="906" spans="1:5" x14ac:dyDescent="0.2">
      <c r="A906" s="14"/>
      <c r="B906" s="18"/>
      <c r="C906" s="31"/>
      <c r="D906" s="31"/>
      <c r="E906" s="34"/>
    </row>
    <row r="907" spans="1:5" x14ac:dyDescent="0.2">
      <c r="A907" s="14"/>
      <c r="B907" s="16"/>
      <c r="C907" s="31"/>
      <c r="D907" s="34"/>
      <c r="E907" s="34"/>
    </row>
    <row r="908" spans="1:5" x14ac:dyDescent="0.2">
      <c r="A908" s="14"/>
      <c r="B908" s="16"/>
      <c r="C908" s="31"/>
      <c r="D908" s="34"/>
      <c r="E908" s="34"/>
    </row>
    <row r="909" spans="1:5" x14ac:dyDescent="0.2">
      <c r="A909" s="24"/>
      <c r="B909" s="25"/>
      <c r="C909" s="39"/>
      <c r="D909" s="39"/>
      <c r="E909" s="34"/>
    </row>
    <row r="910" spans="1:5" x14ac:dyDescent="0.2">
      <c r="A910" s="24"/>
      <c r="B910" s="25"/>
      <c r="C910" s="39"/>
      <c r="D910" s="39"/>
      <c r="E910" s="34"/>
    </row>
    <row r="911" spans="1:5" x14ac:dyDescent="0.2">
      <c r="A911" s="24"/>
      <c r="B911" s="25"/>
      <c r="C911" s="39"/>
      <c r="D911" s="39"/>
      <c r="E911" s="34"/>
    </row>
    <row r="912" spans="1:5" x14ac:dyDescent="0.2">
      <c r="A912" s="24"/>
      <c r="B912" s="25"/>
      <c r="C912" s="39"/>
      <c r="D912" s="39"/>
      <c r="E912" s="34"/>
    </row>
    <row r="913" spans="1:5" x14ac:dyDescent="0.2">
      <c r="A913" s="24"/>
      <c r="B913" s="25"/>
      <c r="C913" s="39"/>
      <c r="D913" s="39"/>
      <c r="E913" s="34"/>
    </row>
    <row r="914" spans="1:5" x14ac:dyDescent="0.2">
      <c r="A914" s="24"/>
      <c r="B914" s="25"/>
      <c r="C914" s="39"/>
      <c r="D914" s="39"/>
      <c r="E914" s="34"/>
    </row>
    <row r="915" spans="1:5" x14ac:dyDescent="0.2">
      <c r="A915" s="24"/>
      <c r="B915" s="25"/>
      <c r="C915" s="39"/>
      <c r="D915" s="39"/>
      <c r="E915" s="34"/>
    </row>
    <row r="916" spans="1:5" x14ac:dyDescent="0.2">
      <c r="A916" s="24"/>
      <c r="B916" s="25"/>
      <c r="C916" s="39"/>
      <c r="D916" s="39"/>
      <c r="E916" s="34"/>
    </row>
    <row r="917" spans="1:5" x14ac:dyDescent="0.2">
      <c r="A917" s="24"/>
      <c r="B917" s="25"/>
      <c r="C917" s="29"/>
      <c r="D917" s="29"/>
      <c r="E917" s="34"/>
    </row>
    <row r="918" spans="1:5" x14ac:dyDescent="0.2">
      <c r="A918" s="28"/>
      <c r="B918" s="26"/>
      <c r="C918" s="39"/>
      <c r="D918" s="39"/>
      <c r="E918" s="34"/>
    </row>
    <row r="919" spans="1:5" x14ac:dyDescent="0.2">
      <c r="A919" s="24"/>
      <c r="B919" s="25"/>
      <c r="C919" s="29"/>
      <c r="D919" s="29"/>
      <c r="E919" s="34"/>
    </row>
    <row r="920" spans="1:5" x14ac:dyDescent="0.2">
      <c r="A920" s="24"/>
      <c r="B920" s="25"/>
      <c r="C920" s="39"/>
      <c r="D920" s="39"/>
      <c r="E920" s="34"/>
    </row>
    <row r="921" spans="1:5" x14ac:dyDescent="0.2">
      <c r="A921" s="14"/>
      <c r="B921" s="18"/>
      <c r="C921" s="31"/>
      <c r="D921" s="31"/>
      <c r="E921" s="34"/>
    </row>
    <row r="922" spans="1:5" x14ac:dyDescent="0.2">
      <c r="A922" s="14"/>
      <c r="B922" s="18"/>
      <c r="C922" s="31"/>
      <c r="D922" s="31"/>
      <c r="E922" s="34"/>
    </row>
    <row r="923" spans="1:5" x14ac:dyDescent="0.2">
      <c r="A923" s="14"/>
      <c r="B923" s="16"/>
      <c r="C923" s="31"/>
      <c r="D923" s="34"/>
      <c r="E923" s="34"/>
    </row>
    <row r="924" spans="1:5" x14ac:dyDescent="0.2">
      <c r="A924" s="24"/>
      <c r="B924" s="25"/>
      <c r="C924" s="39"/>
      <c r="D924" s="39"/>
      <c r="E924" s="34"/>
    </row>
    <row r="925" spans="1:5" x14ac:dyDescent="0.2">
      <c r="A925" s="24"/>
      <c r="B925" s="25"/>
      <c r="C925" s="39"/>
      <c r="D925" s="39"/>
      <c r="E925" s="34"/>
    </row>
    <row r="926" spans="1:5" x14ac:dyDescent="0.2">
      <c r="A926" s="14"/>
      <c r="B926" s="18"/>
      <c r="C926" s="31"/>
      <c r="D926" s="31"/>
      <c r="E926" s="34"/>
    </row>
    <row r="927" spans="1:5" x14ac:dyDescent="0.2">
      <c r="A927" s="14"/>
      <c r="B927" s="16"/>
      <c r="C927" s="31"/>
      <c r="D927" s="34"/>
      <c r="E927" s="34"/>
    </row>
    <row r="928" spans="1:5" x14ac:dyDescent="0.2">
      <c r="A928" s="14"/>
      <c r="B928" s="16"/>
      <c r="C928" s="31"/>
      <c r="D928" s="34"/>
      <c r="E928" s="34"/>
    </row>
    <row r="929" spans="1:5" x14ac:dyDescent="0.2">
      <c r="A929" s="24"/>
      <c r="B929" s="25"/>
      <c r="C929" s="29"/>
      <c r="D929" s="29"/>
      <c r="E929" s="34"/>
    </row>
    <row r="930" spans="1:5" x14ac:dyDescent="0.2">
      <c r="A930" s="24"/>
      <c r="B930" s="25"/>
      <c r="C930" s="29"/>
      <c r="D930" s="29"/>
      <c r="E930" s="34"/>
    </row>
    <row r="931" spans="1:5" x14ac:dyDescent="0.2">
      <c r="A931" s="24"/>
      <c r="B931" s="25"/>
      <c r="C931" s="29"/>
      <c r="D931" s="29"/>
      <c r="E931" s="34"/>
    </row>
    <row r="932" spans="1:5" x14ac:dyDescent="0.2">
      <c r="A932" s="24"/>
      <c r="B932" s="25"/>
      <c r="C932" s="29"/>
      <c r="D932" s="29"/>
      <c r="E932" s="34"/>
    </row>
    <row r="933" spans="1:5" x14ac:dyDescent="0.2">
      <c r="A933" s="24"/>
      <c r="B933" s="25"/>
      <c r="C933" s="29"/>
      <c r="D933" s="29"/>
      <c r="E933" s="34"/>
    </row>
    <row r="934" spans="1:5" x14ac:dyDescent="0.2">
      <c r="A934" s="24"/>
      <c r="B934" s="25"/>
      <c r="C934" s="29"/>
      <c r="D934" s="29"/>
      <c r="E934" s="34"/>
    </row>
    <row r="935" spans="1:5" x14ac:dyDescent="0.2">
      <c r="A935" s="24"/>
      <c r="B935" s="25"/>
      <c r="C935" s="29"/>
      <c r="D935" s="29"/>
      <c r="E935" s="34"/>
    </row>
    <row r="936" spans="1:5" x14ac:dyDescent="0.2">
      <c r="A936" s="24"/>
      <c r="B936" s="25"/>
      <c r="C936" s="29"/>
      <c r="D936" s="29"/>
      <c r="E936" s="34"/>
    </row>
    <row r="937" spans="1:5" x14ac:dyDescent="0.2">
      <c r="A937" s="24"/>
      <c r="B937" s="25"/>
      <c r="C937" s="29"/>
      <c r="D937" s="29"/>
      <c r="E937" s="34"/>
    </row>
    <row r="938" spans="1:5" x14ac:dyDescent="0.2">
      <c r="A938" s="24"/>
      <c r="B938" s="25"/>
      <c r="C938" s="29"/>
      <c r="D938" s="29"/>
      <c r="E938" s="34"/>
    </row>
    <row r="939" spans="1:5" x14ac:dyDescent="0.2">
      <c r="A939" s="24"/>
      <c r="B939" s="25"/>
      <c r="C939" s="29"/>
      <c r="D939" s="29"/>
      <c r="E939" s="34"/>
    </row>
    <row r="940" spans="1:5" x14ac:dyDescent="0.2">
      <c r="A940" s="24"/>
      <c r="B940" s="25"/>
      <c r="C940" s="29"/>
      <c r="D940" s="29"/>
      <c r="E940" s="34"/>
    </row>
    <row r="941" spans="1:5" x14ac:dyDescent="0.2">
      <c r="A941" s="24"/>
      <c r="B941" s="25"/>
      <c r="C941" s="29"/>
      <c r="D941" s="29"/>
      <c r="E941" s="34"/>
    </row>
    <row r="942" spans="1:5" x14ac:dyDescent="0.2">
      <c r="A942" s="24"/>
      <c r="B942" s="25"/>
      <c r="C942" s="29"/>
      <c r="D942" s="29"/>
      <c r="E942" s="34"/>
    </row>
    <row r="943" spans="1:5" x14ac:dyDescent="0.2">
      <c r="A943" s="24"/>
      <c r="B943" s="25"/>
      <c r="C943" s="29"/>
      <c r="D943" s="29"/>
      <c r="E943" s="34"/>
    </row>
    <row r="944" spans="1:5" x14ac:dyDescent="0.2">
      <c r="A944" s="24"/>
      <c r="B944" s="25"/>
      <c r="C944" s="29"/>
      <c r="D944" s="29"/>
      <c r="E944" s="34"/>
    </row>
    <row r="945" spans="1:5" x14ac:dyDescent="0.2">
      <c r="A945" s="24"/>
      <c r="B945" s="25"/>
      <c r="C945" s="29"/>
      <c r="D945" s="29"/>
      <c r="E945" s="34"/>
    </row>
    <row r="946" spans="1:5" x14ac:dyDescent="0.2">
      <c r="A946" s="24"/>
      <c r="B946" s="25"/>
      <c r="C946" s="29"/>
      <c r="D946" s="29"/>
      <c r="E946" s="34"/>
    </row>
    <row r="947" spans="1:5" x14ac:dyDescent="0.2">
      <c r="A947" s="24"/>
      <c r="B947" s="25"/>
      <c r="C947" s="29"/>
      <c r="D947" s="29"/>
      <c r="E947" s="34"/>
    </row>
    <row r="948" spans="1:5" x14ac:dyDescent="0.2">
      <c r="A948" s="24"/>
      <c r="B948" s="25"/>
      <c r="C948" s="29"/>
      <c r="D948" s="29"/>
      <c r="E948" s="34"/>
    </row>
    <row r="949" spans="1:5" x14ac:dyDescent="0.2">
      <c r="A949" s="24"/>
      <c r="B949" s="25"/>
      <c r="C949" s="29"/>
      <c r="D949" s="29"/>
      <c r="E949" s="34"/>
    </row>
    <row r="950" spans="1:5" x14ac:dyDescent="0.2">
      <c r="A950" s="24"/>
      <c r="B950" s="25"/>
      <c r="C950" s="29"/>
      <c r="D950" s="29"/>
      <c r="E950" s="34"/>
    </row>
    <row r="951" spans="1:5" x14ac:dyDescent="0.2">
      <c r="A951" s="24"/>
      <c r="B951" s="25"/>
      <c r="C951" s="29"/>
      <c r="D951" s="29"/>
      <c r="E951" s="34"/>
    </row>
    <row r="952" spans="1:5" x14ac:dyDescent="0.2">
      <c r="A952" s="24"/>
      <c r="B952" s="25"/>
      <c r="C952" s="29"/>
      <c r="D952" s="29"/>
      <c r="E952" s="34"/>
    </row>
    <row r="953" spans="1:5" x14ac:dyDescent="0.2">
      <c r="A953" s="24"/>
      <c r="B953" s="25"/>
      <c r="C953" s="29"/>
      <c r="D953" s="29"/>
      <c r="E953" s="34"/>
    </row>
    <row r="954" spans="1:5" x14ac:dyDescent="0.2">
      <c r="A954" s="24"/>
      <c r="B954" s="25"/>
      <c r="C954" s="29"/>
      <c r="D954" s="29"/>
      <c r="E954" s="34"/>
    </row>
    <row r="955" spans="1:5" x14ac:dyDescent="0.2">
      <c r="A955" s="24"/>
      <c r="B955" s="25"/>
      <c r="C955" s="29"/>
      <c r="D955" s="29"/>
      <c r="E955" s="34"/>
    </row>
    <row r="956" spans="1:5" x14ac:dyDescent="0.2">
      <c r="A956" s="24"/>
      <c r="B956" s="25"/>
      <c r="C956" s="29"/>
      <c r="D956" s="29"/>
      <c r="E956" s="34"/>
    </row>
    <row r="957" spans="1:5" x14ac:dyDescent="0.2">
      <c r="A957" s="24"/>
      <c r="B957" s="25"/>
      <c r="C957" s="29"/>
      <c r="D957" s="29"/>
      <c r="E957" s="34"/>
    </row>
    <row r="958" spans="1:5" x14ac:dyDescent="0.2">
      <c r="A958" s="24"/>
      <c r="B958" s="25"/>
      <c r="C958" s="29"/>
      <c r="D958" s="29"/>
      <c r="E958" s="34"/>
    </row>
    <row r="959" spans="1:5" x14ac:dyDescent="0.2">
      <c r="A959" s="24"/>
      <c r="B959" s="25"/>
      <c r="C959" s="29"/>
      <c r="D959" s="29"/>
      <c r="E959" s="34"/>
    </row>
    <row r="960" spans="1:5" x14ac:dyDescent="0.2">
      <c r="A960" s="24"/>
      <c r="B960" s="25"/>
      <c r="C960" s="29"/>
      <c r="D960" s="29"/>
      <c r="E960" s="34"/>
    </row>
    <row r="961" spans="1:5" x14ac:dyDescent="0.2">
      <c r="A961" s="24"/>
      <c r="B961" s="25"/>
      <c r="C961" s="29"/>
      <c r="D961" s="29"/>
      <c r="E961" s="34"/>
    </row>
    <row r="962" spans="1:5" x14ac:dyDescent="0.2">
      <c r="A962" s="24"/>
      <c r="B962" s="25"/>
      <c r="C962" s="29"/>
      <c r="D962" s="29"/>
      <c r="E962" s="34"/>
    </row>
    <row r="963" spans="1:5" x14ac:dyDescent="0.2">
      <c r="A963" s="24"/>
      <c r="B963" s="25"/>
      <c r="C963" s="29"/>
      <c r="D963" s="29"/>
      <c r="E963" s="34"/>
    </row>
    <row r="964" spans="1:5" x14ac:dyDescent="0.2">
      <c r="A964" s="24"/>
      <c r="B964" s="25"/>
      <c r="C964" s="29"/>
      <c r="D964" s="29"/>
      <c r="E964" s="34"/>
    </row>
    <row r="965" spans="1:5" x14ac:dyDescent="0.2">
      <c r="A965" s="24"/>
      <c r="B965" s="25"/>
      <c r="C965" s="29"/>
      <c r="D965" s="29"/>
      <c r="E965" s="34"/>
    </row>
    <row r="966" spans="1:5" x14ac:dyDescent="0.2">
      <c r="A966" s="24"/>
      <c r="B966" s="25"/>
      <c r="C966" s="29"/>
      <c r="D966" s="29"/>
      <c r="E966" s="34"/>
    </row>
    <row r="967" spans="1:5" x14ac:dyDescent="0.2">
      <c r="A967" s="24"/>
      <c r="B967" s="25"/>
      <c r="C967" s="29"/>
      <c r="D967" s="29"/>
      <c r="E967" s="34"/>
    </row>
    <row r="968" spans="1:5" x14ac:dyDescent="0.2">
      <c r="A968" s="24"/>
      <c r="B968" s="25"/>
      <c r="C968" s="29"/>
      <c r="D968" s="29"/>
      <c r="E968" s="34"/>
    </row>
    <row r="969" spans="1:5" x14ac:dyDescent="0.2">
      <c r="A969" s="24"/>
      <c r="B969" s="25"/>
      <c r="C969" s="29"/>
      <c r="D969" s="29"/>
      <c r="E969" s="34"/>
    </row>
    <row r="970" spans="1:5" x14ac:dyDescent="0.2">
      <c r="A970" s="24"/>
      <c r="B970" s="25"/>
      <c r="C970" s="29"/>
      <c r="D970" s="29"/>
      <c r="E970" s="34"/>
    </row>
    <row r="971" spans="1:5" x14ac:dyDescent="0.2">
      <c r="A971" s="24"/>
      <c r="B971" s="25"/>
      <c r="C971" s="29"/>
      <c r="D971" s="29"/>
      <c r="E971" s="34"/>
    </row>
    <row r="972" spans="1:5" x14ac:dyDescent="0.2">
      <c r="A972" s="24"/>
      <c r="B972" s="25"/>
      <c r="C972" s="29"/>
      <c r="D972" s="29"/>
      <c r="E972" s="34"/>
    </row>
    <row r="973" spans="1:5" x14ac:dyDescent="0.2">
      <c r="A973" s="24"/>
      <c r="B973" s="25"/>
      <c r="C973" s="29"/>
      <c r="D973" s="29"/>
      <c r="E973" s="34"/>
    </row>
    <row r="974" spans="1:5" x14ac:dyDescent="0.2">
      <c r="A974" s="24"/>
      <c r="B974" s="25"/>
      <c r="C974" s="29"/>
      <c r="D974" s="29"/>
      <c r="E974" s="34"/>
    </row>
    <row r="975" spans="1:5" x14ac:dyDescent="0.2">
      <c r="A975" s="24"/>
      <c r="B975" s="25"/>
      <c r="C975" s="29"/>
      <c r="D975" s="29"/>
      <c r="E975" s="34"/>
    </row>
    <row r="976" spans="1:5" x14ac:dyDescent="0.2">
      <c r="A976" s="24"/>
      <c r="B976" s="25"/>
      <c r="C976" s="29"/>
      <c r="D976" s="29"/>
      <c r="E976" s="34"/>
    </row>
    <row r="977" spans="1:5" x14ac:dyDescent="0.2">
      <c r="A977" s="24"/>
      <c r="B977" s="25"/>
      <c r="C977" s="29"/>
      <c r="D977" s="29"/>
      <c r="E977" s="34"/>
    </row>
    <row r="978" spans="1:5" x14ac:dyDescent="0.2">
      <c r="A978" s="24"/>
      <c r="B978" s="25"/>
      <c r="C978" s="29"/>
      <c r="D978" s="29"/>
      <c r="E978" s="34"/>
    </row>
    <row r="979" spans="1:5" x14ac:dyDescent="0.2">
      <c r="A979" s="24"/>
      <c r="B979" s="25"/>
      <c r="C979" s="29"/>
      <c r="D979" s="29"/>
      <c r="E979" s="34"/>
    </row>
    <row r="980" spans="1:5" x14ac:dyDescent="0.2">
      <c r="A980" s="24"/>
      <c r="B980" s="25"/>
      <c r="C980" s="29"/>
      <c r="D980" s="29"/>
      <c r="E980" s="34"/>
    </row>
    <row r="981" spans="1:5" x14ac:dyDescent="0.2">
      <c r="A981" s="24"/>
      <c r="B981" s="25"/>
      <c r="C981" s="29"/>
      <c r="D981" s="29"/>
      <c r="E981" s="34"/>
    </row>
    <row r="982" spans="1:5" x14ac:dyDescent="0.2">
      <c r="A982" s="24"/>
      <c r="B982" s="25"/>
      <c r="C982" s="29"/>
      <c r="D982" s="29"/>
      <c r="E982" s="34"/>
    </row>
    <row r="983" spans="1:5" x14ac:dyDescent="0.2">
      <c r="A983" s="24"/>
      <c r="B983" s="25"/>
      <c r="C983" s="29"/>
      <c r="D983" s="29"/>
      <c r="E983" s="34"/>
    </row>
    <row r="984" spans="1:5" x14ac:dyDescent="0.2">
      <c r="A984" s="24"/>
      <c r="B984" s="25"/>
      <c r="C984" s="29"/>
      <c r="D984" s="29"/>
      <c r="E984" s="34"/>
    </row>
    <row r="985" spans="1:5" x14ac:dyDescent="0.2">
      <c r="A985" s="24"/>
      <c r="B985" s="25"/>
      <c r="C985" s="29"/>
      <c r="D985" s="29"/>
      <c r="E985" s="34"/>
    </row>
    <row r="986" spans="1:5" x14ac:dyDescent="0.2">
      <c r="A986" s="24"/>
      <c r="B986" s="25"/>
      <c r="C986" s="29"/>
      <c r="D986" s="29"/>
      <c r="E986" s="34"/>
    </row>
    <row r="987" spans="1:5" x14ac:dyDescent="0.2">
      <c r="A987" s="24"/>
      <c r="B987" s="25"/>
      <c r="C987" s="29"/>
      <c r="D987" s="29"/>
      <c r="E987" s="34"/>
    </row>
    <row r="988" spans="1:5" x14ac:dyDescent="0.2">
      <c r="A988" s="24"/>
      <c r="B988" s="25"/>
      <c r="C988" s="29"/>
      <c r="D988" s="29"/>
      <c r="E988" s="34"/>
    </row>
    <row r="989" spans="1:5" x14ac:dyDescent="0.2">
      <c r="A989" s="24"/>
      <c r="B989" s="25"/>
      <c r="C989" s="29"/>
      <c r="D989" s="29"/>
      <c r="E989" s="34"/>
    </row>
    <row r="990" spans="1:5" x14ac:dyDescent="0.2">
      <c r="A990" s="24"/>
      <c r="B990" s="25"/>
      <c r="C990" s="29"/>
      <c r="D990" s="29"/>
      <c r="E990" s="34"/>
    </row>
    <row r="991" spans="1:5" x14ac:dyDescent="0.2">
      <c r="A991" s="24"/>
      <c r="B991" s="25"/>
      <c r="C991" s="29"/>
      <c r="D991" s="29"/>
      <c r="E991" s="34"/>
    </row>
    <row r="992" spans="1:5" x14ac:dyDescent="0.2">
      <c r="A992" s="24"/>
      <c r="B992" s="25"/>
      <c r="C992" s="29"/>
      <c r="D992" s="29"/>
      <c r="E992" s="34"/>
    </row>
    <row r="993" spans="1:5" x14ac:dyDescent="0.2">
      <c r="A993" s="24"/>
      <c r="B993" s="25"/>
      <c r="C993" s="29"/>
      <c r="D993" s="29"/>
      <c r="E993" s="34"/>
    </row>
    <row r="994" spans="1:5" x14ac:dyDescent="0.2">
      <c r="A994" s="24"/>
      <c r="B994" s="25"/>
      <c r="C994" s="29"/>
      <c r="D994" s="29"/>
      <c r="E994" s="34"/>
    </row>
    <row r="995" spans="1:5" x14ac:dyDescent="0.2">
      <c r="A995" s="24"/>
      <c r="B995" s="25"/>
      <c r="C995" s="29"/>
      <c r="D995" s="29"/>
      <c r="E995" s="34"/>
    </row>
    <row r="996" spans="1:5" x14ac:dyDescent="0.2">
      <c r="A996" s="24"/>
      <c r="B996" s="25"/>
      <c r="C996" s="29"/>
      <c r="D996" s="29"/>
      <c r="E996" s="34"/>
    </row>
    <row r="997" spans="1:5" x14ac:dyDescent="0.2">
      <c r="A997" s="24"/>
      <c r="B997" s="25"/>
      <c r="C997" s="29"/>
      <c r="D997" s="29"/>
      <c r="E997" s="34"/>
    </row>
    <row r="998" spans="1:5" x14ac:dyDescent="0.2">
      <c r="A998" s="24"/>
      <c r="B998" s="25"/>
      <c r="C998" s="29"/>
      <c r="D998" s="29"/>
      <c r="E998" s="34"/>
    </row>
    <row r="999" spans="1:5" x14ac:dyDescent="0.2">
      <c r="A999" s="24"/>
      <c r="B999" s="25"/>
      <c r="C999" s="29"/>
      <c r="D999" s="29"/>
      <c r="E999" s="34"/>
    </row>
    <row r="1000" spans="1:5" x14ac:dyDescent="0.2">
      <c r="A1000" s="24"/>
      <c r="B1000" s="25"/>
      <c r="C1000" s="29"/>
      <c r="D1000" s="29"/>
      <c r="E1000" s="34"/>
    </row>
    <row r="1001" spans="1:5" x14ac:dyDescent="0.2">
      <c r="A1001" s="24"/>
      <c r="B1001" s="25"/>
      <c r="C1001" s="29"/>
      <c r="D1001" s="29"/>
      <c r="E1001" s="34"/>
    </row>
    <row r="1002" spans="1:5" x14ac:dyDescent="0.2">
      <c r="A1002" s="24"/>
      <c r="B1002" s="25"/>
      <c r="C1002" s="29"/>
      <c r="D1002" s="29"/>
      <c r="E1002" s="34"/>
    </row>
    <row r="1003" spans="1:5" x14ac:dyDescent="0.2">
      <c r="A1003" s="24"/>
      <c r="B1003" s="25"/>
      <c r="C1003" s="29"/>
      <c r="D1003" s="29"/>
      <c r="E1003" s="34"/>
    </row>
    <row r="1004" spans="1:5" x14ac:dyDescent="0.2">
      <c r="A1004" s="24"/>
      <c r="B1004" s="25"/>
      <c r="C1004" s="29"/>
      <c r="D1004" s="29"/>
      <c r="E1004" s="34"/>
    </row>
    <row r="1005" spans="1:5" x14ac:dyDescent="0.2">
      <c r="A1005" s="24"/>
      <c r="B1005" s="25"/>
      <c r="C1005" s="29"/>
      <c r="D1005" s="29"/>
      <c r="E1005" s="34"/>
    </row>
    <row r="1006" spans="1:5" x14ac:dyDescent="0.2">
      <c r="A1006" s="24"/>
      <c r="B1006" s="25"/>
      <c r="C1006" s="29"/>
      <c r="D1006" s="29"/>
      <c r="E1006" s="34"/>
    </row>
    <row r="1007" spans="1:5" x14ac:dyDescent="0.2">
      <c r="A1007" s="24"/>
      <c r="B1007" s="25"/>
      <c r="C1007" s="29"/>
      <c r="D1007" s="29"/>
      <c r="E1007" s="34"/>
    </row>
    <row r="1008" spans="1:5" x14ac:dyDescent="0.2">
      <c r="A1008" s="24"/>
      <c r="B1008" s="25"/>
      <c r="C1008" s="29"/>
      <c r="D1008" s="29"/>
      <c r="E1008" s="34"/>
    </row>
    <row r="1009" spans="1:5" x14ac:dyDescent="0.2">
      <c r="A1009" s="24"/>
      <c r="B1009" s="25"/>
      <c r="C1009" s="29"/>
      <c r="D1009" s="29"/>
      <c r="E1009" s="34"/>
    </row>
    <row r="1010" spans="1:5" x14ac:dyDescent="0.2">
      <c r="A1010" s="24"/>
      <c r="B1010" s="25"/>
      <c r="C1010" s="29"/>
      <c r="D1010" s="29"/>
      <c r="E1010" s="34"/>
    </row>
    <row r="1011" spans="1:5" x14ac:dyDescent="0.2">
      <c r="A1011" s="24"/>
      <c r="B1011" s="25"/>
      <c r="C1011" s="29"/>
      <c r="D1011" s="29"/>
      <c r="E1011" s="34"/>
    </row>
    <row r="1012" spans="1:5" x14ac:dyDescent="0.2">
      <c r="A1012" s="24"/>
      <c r="B1012" s="25"/>
      <c r="C1012" s="29"/>
      <c r="D1012" s="29"/>
      <c r="E1012" s="34"/>
    </row>
    <row r="1013" spans="1:5" x14ac:dyDescent="0.2">
      <c r="A1013" s="24"/>
      <c r="B1013" s="25"/>
      <c r="C1013" s="29"/>
      <c r="D1013" s="29"/>
      <c r="E1013" s="34"/>
    </row>
    <row r="1014" spans="1:5" x14ac:dyDescent="0.2">
      <c r="A1014" s="24"/>
      <c r="B1014" s="25"/>
      <c r="C1014" s="29"/>
      <c r="D1014" s="29"/>
      <c r="E1014" s="34"/>
    </row>
    <row r="1015" spans="1:5" x14ac:dyDescent="0.2">
      <c r="A1015" s="24"/>
      <c r="B1015" s="25"/>
      <c r="C1015" s="29"/>
      <c r="D1015" s="29"/>
      <c r="E1015" s="34"/>
    </row>
    <row r="1016" spans="1:5" x14ac:dyDescent="0.2">
      <c r="A1016" s="24"/>
      <c r="B1016" s="25"/>
      <c r="C1016" s="29"/>
      <c r="D1016" s="29"/>
      <c r="E1016" s="34"/>
    </row>
    <row r="1017" spans="1:5" x14ac:dyDescent="0.2">
      <c r="A1017" s="24"/>
      <c r="B1017" s="25"/>
      <c r="C1017" s="29"/>
      <c r="D1017" s="29"/>
      <c r="E1017" s="34"/>
    </row>
    <row r="1018" spans="1:5" x14ac:dyDescent="0.2">
      <c r="A1018" s="24"/>
      <c r="B1018" s="25"/>
      <c r="C1018" s="29"/>
      <c r="D1018" s="29"/>
      <c r="E1018" s="34"/>
    </row>
    <row r="1019" spans="1:5" x14ac:dyDescent="0.2">
      <c r="A1019" s="24"/>
      <c r="B1019" s="25"/>
      <c r="C1019" s="29"/>
      <c r="D1019" s="29"/>
      <c r="E1019" s="34"/>
    </row>
    <row r="1020" spans="1:5" x14ac:dyDescent="0.2">
      <c r="A1020" s="24"/>
      <c r="B1020" s="25"/>
      <c r="C1020" s="29"/>
      <c r="D1020" s="29"/>
      <c r="E1020" s="34"/>
    </row>
    <row r="1021" spans="1:5" x14ac:dyDescent="0.2">
      <c r="A1021" s="24"/>
      <c r="B1021" s="25"/>
      <c r="C1021" s="29"/>
      <c r="D1021" s="29"/>
      <c r="E1021" s="34"/>
    </row>
    <row r="1022" spans="1:5" x14ac:dyDescent="0.2">
      <c r="A1022" s="24"/>
      <c r="B1022" s="25"/>
      <c r="C1022" s="29"/>
      <c r="D1022" s="29"/>
      <c r="E1022" s="34"/>
    </row>
    <row r="1023" spans="1:5" x14ac:dyDescent="0.2">
      <c r="A1023" s="24"/>
      <c r="B1023" s="25"/>
      <c r="C1023" s="29"/>
      <c r="D1023" s="29"/>
      <c r="E1023" s="34"/>
    </row>
    <row r="1024" spans="1:5" x14ac:dyDescent="0.2">
      <c r="A1024" s="24"/>
      <c r="B1024" s="25"/>
      <c r="C1024" s="29"/>
      <c r="D1024" s="29"/>
      <c r="E1024" s="34"/>
    </row>
    <row r="1025" spans="1:5" x14ac:dyDescent="0.2">
      <c r="A1025" s="24"/>
      <c r="B1025" s="25"/>
      <c r="C1025" s="29"/>
      <c r="D1025" s="29"/>
      <c r="E1025" s="34"/>
    </row>
    <row r="1026" spans="1:5" x14ac:dyDescent="0.2">
      <c r="A1026" s="24"/>
      <c r="B1026" s="25"/>
      <c r="C1026" s="29"/>
      <c r="D1026" s="29"/>
      <c r="E1026" s="34"/>
    </row>
    <row r="1027" spans="1:5" x14ac:dyDescent="0.2">
      <c r="A1027" s="24"/>
      <c r="B1027" s="25"/>
      <c r="C1027" s="29"/>
      <c r="D1027" s="29"/>
      <c r="E1027" s="34"/>
    </row>
    <row r="1028" spans="1:5" x14ac:dyDescent="0.2">
      <c r="A1028" s="24"/>
      <c r="B1028" s="25"/>
      <c r="C1028" s="29"/>
      <c r="D1028" s="29"/>
      <c r="E1028" s="34"/>
    </row>
    <row r="1029" spans="1:5" x14ac:dyDescent="0.2">
      <c r="A1029" s="24"/>
      <c r="B1029" s="25"/>
      <c r="C1029" s="29"/>
      <c r="D1029" s="29"/>
      <c r="E1029" s="34"/>
    </row>
    <row r="1030" spans="1:5" x14ac:dyDescent="0.2">
      <c r="A1030" s="24"/>
      <c r="B1030" s="25"/>
      <c r="C1030" s="29"/>
      <c r="D1030" s="29"/>
      <c r="E1030" s="34"/>
    </row>
    <row r="1031" spans="1:5" x14ac:dyDescent="0.2">
      <c r="A1031" s="24"/>
      <c r="B1031" s="25"/>
      <c r="C1031" s="29"/>
      <c r="D1031" s="29"/>
      <c r="E1031" s="34"/>
    </row>
    <row r="1032" spans="1:5" x14ac:dyDescent="0.2">
      <c r="A1032" s="24"/>
      <c r="B1032" s="25"/>
      <c r="C1032" s="29"/>
      <c r="D1032" s="29"/>
      <c r="E1032" s="34"/>
    </row>
    <row r="1033" spans="1:5" x14ac:dyDescent="0.2">
      <c r="A1033" s="24"/>
      <c r="B1033" s="25"/>
      <c r="C1033" s="29"/>
      <c r="D1033" s="29"/>
      <c r="E1033" s="34"/>
    </row>
    <row r="1034" spans="1:5" x14ac:dyDescent="0.2">
      <c r="A1034" s="24"/>
      <c r="B1034" s="25"/>
      <c r="C1034" s="29"/>
      <c r="D1034" s="29"/>
      <c r="E1034" s="34"/>
    </row>
    <row r="1035" spans="1:5" x14ac:dyDescent="0.2">
      <c r="A1035" s="24"/>
      <c r="B1035" s="25"/>
      <c r="C1035" s="29"/>
      <c r="D1035" s="29"/>
      <c r="E1035" s="34"/>
    </row>
    <row r="1036" spans="1:5" x14ac:dyDescent="0.2">
      <c r="A1036" s="24"/>
      <c r="B1036" s="25"/>
      <c r="C1036" s="29"/>
      <c r="D1036" s="29"/>
      <c r="E1036" s="34"/>
    </row>
    <row r="1037" spans="1:5" x14ac:dyDescent="0.2">
      <c r="A1037" s="24"/>
      <c r="B1037" s="25"/>
      <c r="C1037" s="29"/>
      <c r="D1037" s="29"/>
      <c r="E1037" s="34"/>
    </row>
    <row r="1038" spans="1:5" x14ac:dyDescent="0.2">
      <c r="A1038" s="24"/>
      <c r="B1038" s="25"/>
      <c r="C1038" s="29"/>
      <c r="D1038" s="29"/>
      <c r="E1038" s="34"/>
    </row>
    <row r="1039" spans="1:5" x14ac:dyDescent="0.2">
      <c r="A1039" s="24"/>
      <c r="B1039" s="25"/>
      <c r="C1039" s="29"/>
      <c r="D1039" s="29"/>
      <c r="E1039" s="34"/>
    </row>
    <row r="1040" spans="1:5" x14ac:dyDescent="0.2">
      <c r="A1040" s="24"/>
      <c r="B1040" s="25"/>
      <c r="C1040" s="29"/>
      <c r="D1040" s="29"/>
      <c r="E1040" s="34"/>
    </row>
    <row r="1041" spans="1:5" x14ac:dyDescent="0.2">
      <c r="A1041" s="24"/>
      <c r="B1041" s="25"/>
      <c r="C1041" s="29"/>
      <c r="D1041" s="29"/>
      <c r="E1041" s="34"/>
    </row>
    <row r="1042" spans="1:5" x14ac:dyDescent="0.2">
      <c r="A1042" s="24"/>
      <c r="B1042" s="25"/>
      <c r="C1042" s="29"/>
      <c r="D1042" s="29"/>
      <c r="E1042" s="34"/>
    </row>
    <row r="1043" spans="1:5" x14ac:dyDescent="0.2">
      <c r="A1043" s="24"/>
      <c r="B1043" s="25"/>
      <c r="C1043" s="29"/>
      <c r="D1043" s="29"/>
      <c r="E1043" s="34"/>
    </row>
    <row r="1044" spans="1:5" x14ac:dyDescent="0.2">
      <c r="A1044" s="24"/>
      <c r="B1044" s="25"/>
      <c r="C1044" s="29"/>
      <c r="D1044" s="29"/>
      <c r="E1044" s="34"/>
    </row>
    <row r="1045" spans="1:5" x14ac:dyDescent="0.2">
      <c r="A1045" s="24"/>
      <c r="B1045" s="25"/>
      <c r="C1045" s="29"/>
      <c r="D1045" s="29"/>
      <c r="E1045" s="34"/>
    </row>
    <row r="1046" spans="1:5" x14ac:dyDescent="0.2">
      <c r="A1046" s="24"/>
      <c r="B1046" s="25"/>
      <c r="C1046" s="29"/>
      <c r="D1046" s="29"/>
      <c r="E1046" s="34"/>
    </row>
    <row r="1047" spans="1:5" x14ac:dyDescent="0.2">
      <c r="A1047" s="24"/>
      <c r="B1047" s="25"/>
      <c r="C1047" s="29"/>
      <c r="D1047" s="29"/>
      <c r="E1047" s="34"/>
    </row>
    <row r="1048" spans="1:5" x14ac:dyDescent="0.2">
      <c r="A1048" s="24"/>
      <c r="B1048" s="25"/>
      <c r="C1048" s="29"/>
      <c r="D1048" s="29"/>
      <c r="E1048" s="34"/>
    </row>
    <row r="1049" spans="1:5" x14ac:dyDescent="0.2">
      <c r="A1049" s="24"/>
      <c r="B1049" s="25"/>
      <c r="C1049" s="29"/>
      <c r="D1049" s="29"/>
      <c r="E1049" s="34"/>
    </row>
    <row r="1050" spans="1:5" x14ac:dyDescent="0.2">
      <c r="A1050" s="28"/>
      <c r="B1050" s="25"/>
      <c r="C1050" s="29"/>
      <c r="D1050" s="29"/>
      <c r="E1050" s="34"/>
    </row>
    <row r="1051" spans="1:5" x14ac:dyDescent="0.2">
      <c r="A1051" s="2"/>
      <c r="B1051" s="18"/>
      <c r="C1051" s="31"/>
      <c r="D1051" s="31"/>
      <c r="E1051" s="34"/>
    </row>
    <row r="1052" spans="1:5" x14ac:dyDescent="0.2">
      <c r="A1052" s="2"/>
      <c r="B1052" s="6"/>
      <c r="C1052" s="31"/>
      <c r="D1052" s="34"/>
      <c r="E1052" s="34"/>
    </row>
    <row r="1053" spans="1:5" x14ac:dyDescent="0.2">
      <c r="A1053" s="2"/>
      <c r="B1053" s="2"/>
      <c r="C1053" s="31"/>
      <c r="D1053" s="34"/>
      <c r="E1053" s="34"/>
    </row>
    <row r="1054" spans="1:5" x14ac:dyDescent="0.2">
      <c r="A1054" s="24"/>
      <c r="B1054" s="25"/>
      <c r="C1054" s="29"/>
      <c r="D1054" s="29"/>
      <c r="E1054" s="34"/>
    </row>
    <row r="1055" spans="1:5" x14ac:dyDescent="0.2">
      <c r="A1055" s="24"/>
      <c r="B1055" s="25"/>
      <c r="C1055" s="29"/>
      <c r="D1055" s="29"/>
      <c r="E1055" s="34"/>
    </row>
    <row r="1056" spans="1:5" x14ac:dyDescent="0.2">
      <c r="A1056" s="24"/>
      <c r="B1056" s="25"/>
      <c r="C1056" s="29"/>
      <c r="D1056" s="29"/>
      <c r="E1056" s="34"/>
    </row>
    <row r="1057" spans="1:5" x14ac:dyDescent="0.2">
      <c r="A1057" s="24"/>
      <c r="B1057" s="25"/>
      <c r="C1057" s="29"/>
      <c r="D1057" s="29"/>
      <c r="E1057" s="34"/>
    </row>
    <row r="1058" spans="1:5" x14ac:dyDescent="0.2">
      <c r="A1058" s="24"/>
      <c r="B1058" s="25"/>
      <c r="C1058" s="29"/>
      <c r="D1058" s="29"/>
      <c r="E1058" s="34"/>
    </row>
    <row r="1059" spans="1:5" x14ac:dyDescent="0.2">
      <c r="A1059" s="24"/>
      <c r="B1059" s="25"/>
      <c r="C1059" s="29"/>
      <c r="D1059" s="29"/>
      <c r="E1059" s="34"/>
    </row>
    <row r="1060" spans="1:5" x14ac:dyDescent="0.2">
      <c r="A1060" s="24"/>
      <c r="B1060" s="25"/>
      <c r="C1060" s="29"/>
      <c r="D1060" s="29"/>
      <c r="E1060" s="34"/>
    </row>
    <row r="1061" spans="1:5" x14ac:dyDescent="0.2">
      <c r="A1061" s="24"/>
      <c r="B1061" s="25"/>
      <c r="C1061" s="29"/>
      <c r="D1061" s="29"/>
      <c r="E1061" s="34"/>
    </row>
    <row r="1062" spans="1:5" x14ac:dyDescent="0.2">
      <c r="A1062" s="2"/>
      <c r="B1062" s="18"/>
      <c r="C1062" s="31"/>
      <c r="D1062" s="31"/>
      <c r="E1062" s="34"/>
    </row>
    <row r="1063" spans="1:5" x14ac:dyDescent="0.2">
      <c r="A1063" s="2"/>
      <c r="B1063" s="2"/>
      <c r="C1063" s="31"/>
      <c r="D1063" s="32"/>
      <c r="E1063" s="30"/>
    </row>
    <row r="1064" spans="1:5" x14ac:dyDescent="0.2">
      <c r="A1064" s="2"/>
      <c r="B1064" s="6"/>
      <c r="C1064" s="31"/>
      <c r="D1064" s="34"/>
      <c r="E1064" s="34"/>
    </row>
    <row r="1065" spans="1:5" x14ac:dyDescent="0.2">
      <c r="A1065" s="1"/>
      <c r="B1065" s="6"/>
      <c r="C1065" s="31"/>
      <c r="D1065" s="34"/>
      <c r="E1065" s="34"/>
    </row>
    <row r="1066" spans="1:5" x14ac:dyDescent="0.2">
      <c r="A1066" s="2"/>
      <c r="B1066" s="6"/>
      <c r="C1066" s="31"/>
      <c r="D1066" s="31"/>
      <c r="E1066" s="34"/>
    </row>
    <row r="1067" spans="1:5" x14ac:dyDescent="0.2">
      <c r="A1067" s="2"/>
      <c r="B1067" s="6"/>
      <c r="C1067" s="31"/>
      <c r="D1067" s="34"/>
      <c r="E1067" s="34"/>
    </row>
    <row r="1068" spans="1:5" x14ac:dyDescent="0.2">
      <c r="A1068" s="2"/>
      <c r="B1068" s="6"/>
      <c r="C1068" s="31"/>
      <c r="D1068" s="34"/>
      <c r="E1068" s="34"/>
    </row>
    <row r="1069" spans="1:5" x14ac:dyDescent="0.2">
      <c r="A1069" s="24"/>
      <c r="B1069" s="25"/>
      <c r="C1069" s="29"/>
      <c r="D1069" s="29"/>
      <c r="E1069" s="34"/>
    </row>
    <row r="1070" spans="1:5" x14ac:dyDescent="0.2">
      <c r="A1070" s="2"/>
      <c r="B1070" s="18"/>
      <c r="C1070" s="31"/>
      <c r="D1070" s="31"/>
      <c r="E1070" s="34"/>
    </row>
    <row r="1071" spans="1:5" x14ac:dyDescent="0.2">
      <c r="A1071" s="2"/>
      <c r="B1071" s="6"/>
      <c r="C1071" s="31"/>
      <c r="D1071" s="34"/>
      <c r="E1071" s="34"/>
    </row>
    <row r="1072" spans="1:5" x14ac:dyDescent="0.2">
      <c r="A1072" s="2"/>
      <c r="B1072" s="6"/>
      <c r="C1072" s="31"/>
      <c r="D1072" s="34"/>
      <c r="E1072" s="34"/>
    </row>
    <row r="1073" spans="1:5" x14ac:dyDescent="0.2">
      <c r="A1073" s="24"/>
      <c r="B1073" s="25"/>
      <c r="C1073" s="29"/>
      <c r="D1073" s="29"/>
      <c r="E1073" s="34"/>
    </row>
    <row r="1074" spans="1:5" x14ac:dyDescent="0.2">
      <c r="A1074" s="24"/>
      <c r="B1074" s="25"/>
      <c r="C1074" s="29"/>
      <c r="D1074" s="29"/>
      <c r="E1074" s="34"/>
    </row>
    <row r="1075" spans="1:5" x14ac:dyDescent="0.2">
      <c r="A1075" s="24"/>
      <c r="B1075" s="25"/>
      <c r="C1075" s="29"/>
      <c r="D1075" s="29"/>
      <c r="E1075" s="34"/>
    </row>
    <row r="1076" spans="1:5" x14ac:dyDescent="0.2">
      <c r="A1076" s="24"/>
      <c r="B1076" s="25"/>
      <c r="C1076" s="29"/>
      <c r="D1076" s="29"/>
      <c r="E1076" s="34"/>
    </row>
    <row r="1077" spans="1:5" x14ac:dyDescent="0.2">
      <c r="A1077" s="24"/>
      <c r="B1077" s="25"/>
      <c r="C1077" s="29"/>
      <c r="D1077" s="29"/>
      <c r="E1077" s="34"/>
    </row>
    <row r="1078" spans="1:5" x14ac:dyDescent="0.2">
      <c r="A1078" s="24"/>
      <c r="B1078" s="25"/>
      <c r="C1078" s="29"/>
      <c r="D1078" s="29"/>
      <c r="E1078" s="34"/>
    </row>
    <row r="1079" spans="1:5" x14ac:dyDescent="0.2">
      <c r="A1079" s="24"/>
      <c r="B1079" s="25"/>
      <c r="C1079" s="29"/>
      <c r="D1079" s="29"/>
      <c r="E1079" s="34"/>
    </row>
    <row r="1080" spans="1:5" x14ac:dyDescent="0.2">
      <c r="A1080" s="24"/>
      <c r="B1080" s="25"/>
      <c r="C1080" s="29"/>
      <c r="D1080" s="29"/>
      <c r="E1080" s="34"/>
    </row>
    <row r="1081" spans="1:5" x14ac:dyDescent="0.2">
      <c r="A1081" s="24"/>
      <c r="B1081" s="25"/>
      <c r="C1081" s="29"/>
      <c r="D1081" s="29"/>
      <c r="E1081" s="34"/>
    </row>
    <row r="1082" spans="1:5" x14ac:dyDescent="0.2">
      <c r="A1082" s="24"/>
      <c r="B1082" s="25"/>
      <c r="C1082" s="29"/>
      <c r="D1082" s="29"/>
      <c r="E1082" s="34"/>
    </row>
    <row r="1083" spans="1:5" x14ac:dyDescent="0.2">
      <c r="A1083" s="24"/>
      <c r="B1083" s="25"/>
      <c r="C1083" s="29"/>
      <c r="D1083" s="29"/>
      <c r="E1083" s="34"/>
    </row>
    <row r="1084" spans="1:5" x14ac:dyDescent="0.2">
      <c r="A1084" s="24"/>
      <c r="B1084" s="25"/>
      <c r="C1084" s="29"/>
      <c r="D1084" s="29"/>
      <c r="E1084" s="34"/>
    </row>
    <row r="1085" spans="1:5" x14ac:dyDescent="0.2">
      <c r="A1085" s="24"/>
      <c r="B1085" s="25"/>
      <c r="C1085" s="29"/>
      <c r="D1085" s="29"/>
      <c r="E1085" s="34"/>
    </row>
    <row r="1086" spans="1:5" x14ac:dyDescent="0.2">
      <c r="A1086" s="24"/>
      <c r="B1086" s="25"/>
      <c r="C1086" s="29"/>
      <c r="D1086" s="29"/>
      <c r="E1086" s="34"/>
    </row>
    <row r="1087" spans="1:5" x14ac:dyDescent="0.2">
      <c r="A1087" s="24"/>
      <c r="B1087" s="25"/>
      <c r="C1087" s="29"/>
      <c r="D1087" s="29"/>
      <c r="E1087" s="34"/>
    </row>
    <row r="1088" spans="1:5" x14ac:dyDescent="0.2">
      <c r="A1088" s="2"/>
      <c r="B1088" s="18"/>
      <c r="C1088" s="31"/>
      <c r="D1088" s="31"/>
      <c r="E1088" s="34"/>
    </row>
    <row r="1089" spans="1:5" x14ac:dyDescent="0.2">
      <c r="A1089" s="2"/>
      <c r="B1089" s="6"/>
      <c r="C1089" s="31"/>
      <c r="D1089" s="34"/>
      <c r="E1089" s="34"/>
    </row>
    <row r="1090" spans="1:5" x14ac:dyDescent="0.2">
      <c r="A1090" s="2"/>
      <c r="B1090" s="6"/>
      <c r="C1090" s="31"/>
      <c r="D1090" s="34"/>
      <c r="E1090" s="34"/>
    </row>
    <row r="1091" spans="1:5" x14ac:dyDescent="0.2">
      <c r="A1091" s="24"/>
      <c r="B1091" s="25"/>
      <c r="C1091" s="40"/>
      <c r="D1091" s="29"/>
      <c r="E1091" s="34"/>
    </row>
    <row r="1092" spans="1:5" x14ac:dyDescent="0.2">
      <c r="A1092" s="24"/>
      <c r="B1092" s="25"/>
      <c r="C1092" s="40"/>
      <c r="D1092" s="29"/>
      <c r="E1092" s="34"/>
    </row>
    <row r="1093" spans="1:5" x14ac:dyDescent="0.2">
      <c r="A1093" s="2"/>
      <c r="B1093" s="18"/>
      <c r="C1093" s="41"/>
      <c r="D1093" s="31"/>
      <c r="E1093" s="34"/>
    </row>
    <row r="1094" spans="1:5" x14ac:dyDescent="0.2">
      <c r="A1094" s="2"/>
      <c r="B1094" s="6"/>
      <c r="C1094" s="31"/>
      <c r="D1094" s="34"/>
      <c r="E1094" s="34"/>
    </row>
    <row r="1095" spans="1:5" x14ac:dyDescent="0.2">
      <c r="A1095" s="2"/>
      <c r="B1095" s="6"/>
      <c r="C1095" s="31"/>
      <c r="D1095" s="34"/>
      <c r="E1095" s="34"/>
    </row>
    <row r="1096" spans="1:5" x14ac:dyDescent="0.2">
      <c r="A1096" s="24"/>
      <c r="B1096" s="25"/>
      <c r="C1096" s="29"/>
      <c r="D1096" s="29"/>
      <c r="E1096" s="34"/>
    </row>
    <row r="1097" spans="1:5" x14ac:dyDescent="0.2">
      <c r="A1097" s="24"/>
      <c r="B1097" s="25"/>
      <c r="C1097" s="29"/>
      <c r="D1097" s="29"/>
      <c r="E1097" s="34"/>
    </row>
    <row r="1098" spans="1:5" x14ac:dyDescent="0.2">
      <c r="A1098" s="24"/>
      <c r="B1098" s="25"/>
      <c r="C1098" s="29"/>
      <c r="D1098" s="29"/>
      <c r="E1098" s="34"/>
    </row>
    <row r="1099" spans="1:5" x14ac:dyDescent="0.2">
      <c r="A1099" s="24"/>
      <c r="B1099" s="25"/>
      <c r="C1099" s="29"/>
      <c r="D1099" s="29"/>
      <c r="E1099" s="34"/>
    </row>
    <row r="1100" spans="1:5" x14ac:dyDescent="0.2">
      <c r="A1100" s="24"/>
      <c r="B1100" s="25"/>
      <c r="C1100" s="29"/>
      <c r="D1100" s="29"/>
      <c r="E1100" s="34"/>
    </row>
    <row r="1101" spans="1:5" x14ac:dyDescent="0.2">
      <c r="A1101" s="24"/>
      <c r="B1101" s="25"/>
      <c r="C1101" s="29"/>
      <c r="D1101" s="29"/>
      <c r="E1101" s="34"/>
    </row>
    <row r="1102" spans="1:5" x14ac:dyDescent="0.2">
      <c r="A1102" s="24"/>
      <c r="B1102" s="25"/>
      <c r="C1102" s="29"/>
      <c r="D1102" s="29"/>
      <c r="E1102" s="34"/>
    </row>
    <row r="1103" spans="1:5" x14ac:dyDescent="0.2">
      <c r="A1103" s="24"/>
      <c r="B1103" s="25"/>
      <c r="C1103" s="29"/>
      <c r="D1103" s="29"/>
      <c r="E1103" s="34"/>
    </row>
    <row r="1104" spans="1:5" x14ac:dyDescent="0.2">
      <c r="A1104" s="24"/>
      <c r="B1104" s="25"/>
      <c r="C1104" s="29"/>
      <c r="D1104" s="29"/>
      <c r="E1104" s="34"/>
    </row>
    <row r="1105" spans="1:5" x14ac:dyDescent="0.2">
      <c r="A1105" s="24"/>
      <c r="B1105" s="25"/>
      <c r="C1105" s="29"/>
      <c r="D1105" s="29"/>
      <c r="E1105" s="34"/>
    </row>
    <row r="1106" spans="1:5" x14ac:dyDescent="0.2">
      <c r="A1106" s="24"/>
      <c r="B1106" s="25"/>
      <c r="C1106" s="29"/>
      <c r="D1106" s="29"/>
      <c r="E1106" s="34"/>
    </row>
    <row r="1107" spans="1:5" x14ac:dyDescent="0.2">
      <c r="A1107" s="24"/>
      <c r="B1107" s="25"/>
      <c r="C1107" s="29"/>
      <c r="D1107" s="29"/>
      <c r="E1107" s="34"/>
    </row>
    <row r="1108" spans="1:5" x14ac:dyDescent="0.2">
      <c r="A1108" s="24"/>
      <c r="B1108" s="25"/>
      <c r="C1108" s="29"/>
      <c r="D1108" s="29"/>
      <c r="E1108" s="34"/>
    </row>
    <row r="1109" spans="1:5" x14ac:dyDescent="0.2">
      <c r="A1109" s="24"/>
      <c r="B1109" s="25"/>
      <c r="C1109" s="29"/>
      <c r="D1109" s="29"/>
      <c r="E1109" s="34"/>
    </row>
    <row r="1110" spans="1:5" x14ac:dyDescent="0.2">
      <c r="A1110" s="24"/>
      <c r="B1110" s="25"/>
      <c r="C1110" s="29"/>
      <c r="D1110" s="29"/>
      <c r="E1110" s="34"/>
    </row>
    <row r="1111" spans="1:5" x14ac:dyDescent="0.2">
      <c r="A1111" s="24"/>
      <c r="B1111" s="25"/>
      <c r="C1111" s="29"/>
      <c r="D1111" s="29"/>
      <c r="E1111" s="34"/>
    </row>
    <row r="1112" spans="1:5" x14ac:dyDescent="0.2">
      <c r="A1112" s="24"/>
      <c r="B1112" s="25"/>
      <c r="C1112" s="29"/>
      <c r="D1112" s="29"/>
      <c r="E1112" s="34"/>
    </row>
    <row r="1113" spans="1:5" x14ac:dyDescent="0.2">
      <c r="A1113" s="24"/>
      <c r="B1113" s="25"/>
      <c r="C1113" s="29"/>
      <c r="D1113" s="29"/>
      <c r="E1113" s="34"/>
    </row>
    <row r="1114" spans="1:5" x14ac:dyDescent="0.2">
      <c r="A1114" s="24"/>
      <c r="B1114" s="25"/>
      <c r="C1114" s="29"/>
      <c r="D1114" s="29"/>
      <c r="E1114" s="34"/>
    </row>
    <row r="1115" spans="1:5" x14ac:dyDescent="0.2">
      <c r="A1115" s="24"/>
      <c r="B1115" s="25"/>
      <c r="C1115" s="29"/>
      <c r="D1115" s="29"/>
      <c r="E1115" s="34"/>
    </row>
    <row r="1116" spans="1:5" x14ac:dyDescent="0.2">
      <c r="A1116" s="24"/>
      <c r="B1116" s="25"/>
      <c r="C1116" s="29"/>
      <c r="D1116" s="29"/>
      <c r="E1116" s="34"/>
    </row>
    <row r="1117" spans="1:5" x14ac:dyDescent="0.2">
      <c r="A1117" s="24"/>
      <c r="B1117" s="25"/>
      <c r="C1117" s="29"/>
      <c r="D1117" s="29"/>
      <c r="E1117" s="34"/>
    </row>
    <row r="1118" spans="1:5" x14ac:dyDescent="0.2">
      <c r="A1118" s="24"/>
      <c r="B1118" s="25"/>
      <c r="C1118" s="29"/>
      <c r="D1118" s="29"/>
      <c r="E1118" s="34"/>
    </row>
    <row r="1119" spans="1:5" x14ac:dyDescent="0.2">
      <c r="A1119" s="24"/>
      <c r="B1119" s="25"/>
      <c r="C1119" s="29"/>
      <c r="D1119" s="29"/>
      <c r="E1119" s="34"/>
    </row>
    <row r="1120" spans="1:5" x14ac:dyDescent="0.2">
      <c r="A1120" s="2"/>
      <c r="B1120" s="18"/>
      <c r="C1120" s="31"/>
      <c r="D1120" s="31"/>
      <c r="E1120" s="34"/>
    </row>
    <row r="1121" spans="1:5" x14ac:dyDescent="0.2">
      <c r="A1121" s="2"/>
      <c r="B1121" s="6"/>
      <c r="C1121" s="31"/>
      <c r="D1121" s="34"/>
      <c r="E1121" s="34"/>
    </row>
    <row r="1122" spans="1:5" x14ac:dyDescent="0.2">
      <c r="A1122" s="2"/>
      <c r="B1122" s="16"/>
      <c r="C1122" s="31"/>
      <c r="D1122" s="34"/>
      <c r="E1122" s="34"/>
    </row>
    <row r="1123" spans="1:5" x14ac:dyDescent="0.2">
      <c r="A1123" s="24"/>
      <c r="B1123" s="25"/>
      <c r="C1123" s="29"/>
      <c r="D1123" s="29"/>
      <c r="E1123" s="34"/>
    </row>
    <row r="1124" spans="1:5" x14ac:dyDescent="0.2">
      <c r="A1124" s="2"/>
      <c r="B1124" s="18"/>
      <c r="C1124" s="31"/>
      <c r="D1124" s="31"/>
      <c r="E1124" s="34"/>
    </row>
    <row r="1125" spans="1:5" x14ac:dyDescent="0.2">
      <c r="A1125" s="2"/>
      <c r="B1125" s="2"/>
      <c r="C1125" s="31"/>
      <c r="D1125" s="31"/>
      <c r="E1125" s="34"/>
    </row>
    <row r="1126" spans="1:5" x14ac:dyDescent="0.2">
      <c r="A1126" s="2"/>
      <c r="B1126" s="2"/>
      <c r="C1126" s="31"/>
      <c r="D1126" s="34"/>
      <c r="E1126" s="34"/>
    </row>
    <row r="1127" spans="1:5" x14ac:dyDescent="0.2">
      <c r="A1127" s="24"/>
      <c r="B1127" s="25"/>
      <c r="C1127" s="29"/>
      <c r="D1127" s="29"/>
      <c r="E1127" s="34"/>
    </row>
    <row r="1128" spans="1:5" x14ac:dyDescent="0.2">
      <c r="A1128" s="2"/>
      <c r="B1128" s="18"/>
      <c r="C1128" s="31"/>
      <c r="D1128" s="31"/>
      <c r="E1128" s="34"/>
    </row>
    <row r="1129" spans="1:5" x14ac:dyDescent="0.2">
      <c r="A1129" s="2"/>
      <c r="B1129" s="2"/>
      <c r="C1129" s="31"/>
      <c r="D1129" s="32"/>
      <c r="E1129" s="30"/>
    </row>
    <row r="1130" spans="1:5" x14ac:dyDescent="0.2">
      <c r="A1130" s="2"/>
      <c r="B1130" s="2"/>
      <c r="C1130" s="31"/>
      <c r="D1130" s="31"/>
      <c r="E1130" s="34"/>
    </row>
    <row r="1131" spans="1:5" x14ac:dyDescent="0.2">
      <c r="A1131" s="2"/>
      <c r="B1131" s="2"/>
      <c r="C1131" s="31"/>
      <c r="D1131" s="31"/>
      <c r="E1131" s="34"/>
    </row>
    <row r="1132" spans="1:5" ht="13.5" thickBot="1" x14ac:dyDescent="0.25">
      <c r="A1132" s="2"/>
      <c r="B1132" s="2"/>
      <c r="C1132" s="31"/>
      <c r="D1132" s="31"/>
      <c r="E1132" s="34"/>
    </row>
    <row r="1133" spans="1:5" ht="13.5" thickBot="1" x14ac:dyDescent="0.25">
      <c r="A1133" s="2"/>
      <c r="B1133" s="33"/>
      <c r="C1133" s="42"/>
      <c r="D1133" s="42"/>
      <c r="E1133" s="43"/>
    </row>
  </sheetData>
  <phoneticPr fontId="4" type="noConversion"/>
  <pageMargins left="0.75" right="0.75" top="1" bottom="1" header="0.4921259845" footer="0.49212598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WKX3UHSAJ2R6-2-660436</_dlc_DocId>
    <_dlc_DocIdUrl xmlns="e60a29af-d413-48d4-bd90-fe9d2a897e4b">
      <Url>https://ovdmasv601/sites/DMS/_layouts/15/DocIdRedir.aspx?ID=WKX3UHSAJ2R6-2-660436</Url>
      <Description>WKX3UHSAJ2R6-2-660436</Description>
    </_dlc_DocIdUrl>
  </documentManagement>
</p:properties>
</file>

<file path=customXml/itemProps1.xml><?xml version="1.0" encoding="utf-8"?>
<ds:datastoreItem xmlns:ds="http://schemas.openxmlformats.org/officeDocument/2006/customXml" ds:itemID="{2225AB3D-609D-4551-9427-BFD1640893A9}"/>
</file>

<file path=customXml/itemProps2.xml><?xml version="1.0" encoding="utf-8"?>
<ds:datastoreItem xmlns:ds="http://schemas.openxmlformats.org/officeDocument/2006/customXml" ds:itemID="{093AE297-805E-4CBC-B051-2ED599986EC6}"/>
</file>

<file path=customXml/itemProps3.xml><?xml version="1.0" encoding="utf-8"?>
<ds:datastoreItem xmlns:ds="http://schemas.openxmlformats.org/officeDocument/2006/customXml" ds:itemID="{6F247FB1-F782-4AA0-8F9D-827A6FB86B2B}"/>
</file>

<file path=customXml/itemProps4.xml><?xml version="1.0" encoding="utf-8"?>
<ds:datastoreItem xmlns:ds="http://schemas.openxmlformats.org/officeDocument/2006/customXml" ds:itemID="{80CF6986-582F-45A4-979C-EE790CB966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Umenie </vt:lpstr>
      <vt:lpstr>Hárok3</vt:lpstr>
      <vt:lpstr>'Umenie '!Názvy_tlače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Kapolková Monika</cp:lastModifiedBy>
  <cp:lastPrinted>2016-02-18T09:19:21Z</cp:lastPrinted>
  <dcterms:created xsi:type="dcterms:W3CDTF">2007-01-13T16:01:25Z</dcterms:created>
  <dcterms:modified xsi:type="dcterms:W3CDTF">2016-04-08T12:57:48Z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a0c047a7-0784-418e-b4c8-9b747627fbac</vt:lpwstr>
  </property>
</Properties>
</file>