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80" windowWidth="15120" windowHeight="7950"/>
  </bookViews>
  <sheets>
    <sheet name="priloha_c_11" sheetId="2" r:id="rId1"/>
  </sheets>
  <definedNames>
    <definedName name="_xlnm.Print_Area" localSheetId="0">priloha_c_11!$A$1:$H$27</definedName>
  </definedNames>
  <calcPr calcId="145621"/>
</workbook>
</file>

<file path=xl/calcChain.xml><?xml version="1.0" encoding="utf-8"?>
<calcChain xmlns="http://schemas.openxmlformats.org/spreadsheetml/2006/main">
  <c r="H27" i="2" l="1"/>
  <c r="F26" i="2"/>
  <c r="G26" i="2"/>
  <c r="G25" i="2"/>
  <c r="F25" i="2"/>
  <c r="H24" i="2"/>
  <c r="H23" i="2"/>
  <c r="G22" i="2"/>
  <c r="F22" i="2"/>
  <c r="H21" i="2"/>
  <c r="G20" i="2"/>
  <c r="F20" i="2"/>
  <c r="G19" i="2"/>
  <c r="F19" i="2"/>
  <c r="H18" i="2"/>
  <c r="G17" i="2"/>
  <c r="F17" i="2"/>
  <c r="H16" i="2"/>
  <c r="H15" i="2"/>
  <c r="B12" i="2" l="1"/>
  <c r="C12" i="2"/>
  <c r="G23" i="2" l="1"/>
  <c r="F23" i="2"/>
  <c r="F18" i="2" l="1"/>
  <c r="F21" i="2"/>
  <c r="F24" i="2"/>
  <c r="F27" i="2"/>
  <c r="G15" i="2"/>
  <c r="G16" i="2"/>
  <c r="G18" i="2"/>
  <c r="G21" i="2"/>
  <c r="G24" i="2"/>
  <c r="F16" i="2" l="1"/>
  <c r="F15" i="2"/>
  <c r="H14" i="2"/>
  <c r="F14" i="2"/>
  <c r="E12" i="2"/>
  <c r="D12" i="2"/>
  <c r="H12" i="2" l="1"/>
  <c r="G12" i="2"/>
  <c r="F12" i="2"/>
</calcChain>
</file>

<file path=xl/sharedStrings.xml><?xml version="1.0" encoding="utf-8"?>
<sst xmlns="http://schemas.openxmlformats.org/spreadsheetml/2006/main" count="39" uniqueCount="32">
  <si>
    <t>5=4-1</t>
  </si>
  <si>
    <t>6=4/3</t>
  </si>
  <si>
    <t>7=4/1</t>
  </si>
  <si>
    <t>v tom:</t>
  </si>
  <si>
    <t>Rozdiel</t>
  </si>
  <si>
    <t xml:space="preserve"> % plnenia</t>
  </si>
  <si>
    <t>x</t>
  </si>
  <si>
    <t xml:space="preserve">S p o l u </t>
  </si>
  <si>
    <t>Rezerva vlády SR</t>
  </si>
  <si>
    <t>Dotácie na individuálne potreby obcí</t>
  </si>
  <si>
    <t>Výdavky na všeobecne prospešné služby podľa § 37 ods. 8 zákona č. 171/2005 Z. z. o hazardných hrách a o zmene a doplnení niektorých zákonov</t>
  </si>
  <si>
    <t>Dotácie na záchranu a obnovu kultúrnych pamiatok</t>
  </si>
  <si>
    <t>Kategória 720</t>
  </si>
  <si>
    <t>Kapitálové transfery</t>
  </si>
  <si>
    <t>Realizácia úloh vyplývajúcich z uznesení vlády (oddiel 08)</t>
  </si>
  <si>
    <t>Rezerva na riešenie krízových situácií</t>
  </si>
  <si>
    <t>Realizácia úloh vyplývajúcich z uznesení vlády (oddiel 06)</t>
  </si>
  <si>
    <t>Realizácia úloh vyplývajúcich z uznesení vlády (oddiel 07)</t>
  </si>
  <si>
    <t>Príloha č.11</t>
  </si>
  <si>
    <t>(v eur na 2 desatinné miesta)</t>
  </si>
  <si>
    <t xml:space="preserve">Kategória 720 </t>
  </si>
  <si>
    <t>Schválený rozpočet na rok 2015</t>
  </si>
  <si>
    <t>Upravený rozpočet na rok 2015</t>
  </si>
  <si>
    <t>Skutočnosť          za rok 2015</t>
  </si>
  <si>
    <t>Index 2015/14</t>
  </si>
  <si>
    <t>Realizácia úloh vyplývajúcich z uznesení vlády (oddiel 04)</t>
  </si>
  <si>
    <t>Realizácia úloh vyplývajúcich z uznesení vlády (oddiel 09)</t>
  </si>
  <si>
    <t>Realizácia úloh vyplývajúcich z uznesení vlády (oddiel 10)</t>
  </si>
  <si>
    <t>(kód zdroja 131E)</t>
  </si>
  <si>
    <t>Transfer Ústavu pamäti národa</t>
  </si>
  <si>
    <t>Realizácia úloh vyplývajúcich z uznesení vlády (oddiel 05)</t>
  </si>
  <si>
    <t>Skutočnosť           za rok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</si>
</sst>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u/>
      <sz val="7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7"/>
      <color rgb="FFFF000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4" zoomScaleNormal="100" zoomScaleSheetLayoutView="124" workbookViewId="0">
      <selection activeCell="K16" sqref="K16"/>
    </sheetView>
  </sheetViews>
  <sheetFormatPr defaultColWidth="11.140625" defaultRowHeight="11.25" x14ac:dyDescent="0.25"/>
  <cols>
    <col min="1" max="1" width="14.140625" style="11" customWidth="1"/>
    <col min="2" max="6" width="11.28515625" style="8" customWidth="1"/>
    <col min="7" max="8" width="7.5703125" style="8" customWidth="1"/>
    <col min="9" max="16384" width="11.140625" style="8"/>
  </cols>
  <sheetData>
    <row r="1" spans="1:8" s="13" customFormat="1" ht="15" x14ac:dyDescent="0.25">
      <c r="A1" s="12"/>
    </row>
    <row r="2" spans="1:8" s="13" customFormat="1" ht="15" x14ac:dyDescent="0.25">
      <c r="A2" s="12"/>
    </row>
    <row r="3" spans="1:8" s="13" customFormat="1" ht="15.75" x14ac:dyDescent="0.25">
      <c r="A3" s="14"/>
      <c r="B3" s="15"/>
      <c r="C3" s="15"/>
      <c r="D3" s="15"/>
      <c r="E3" s="15"/>
      <c r="F3" s="15"/>
      <c r="G3" s="30" t="s">
        <v>18</v>
      </c>
      <c r="H3" s="30"/>
    </row>
    <row r="4" spans="1:8" s="13" customFormat="1" ht="15.75" x14ac:dyDescent="0.25">
      <c r="A4" s="14"/>
      <c r="B4" s="15"/>
      <c r="C4" s="15"/>
      <c r="D4" s="15"/>
      <c r="E4" s="15"/>
      <c r="F4" s="15"/>
      <c r="G4" s="15"/>
      <c r="H4" s="15"/>
    </row>
    <row r="5" spans="1:8" s="13" customFormat="1" ht="15.75" x14ac:dyDescent="0.25">
      <c r="A5" s="31" t="s">
        <v>12</v>
      </c>
      <c r="B5" s="31"/>
      <c r="C5" s="31"/>
      <c r="D5" s="31"/>
      <c r="E5" s="31"/>
      <c r="F5" s="31"/>
      <c r="G5" s="31"/>
      <c r="H5" s="31"/>
    </row>
    <row r="6" spans="1:8" s="13" customFormat="1" ht="15.75" x14ac:dyDescent="0.25">
      <c r="A6" s="31" t="s">
        <v>13</v>
      </c>
      <c r="B6" s="31"/>
      <c r="C6" s="31"/>
      <c r="D6" s="31"/>
      <c r="E6" s="31"/>
      <c r="F6" s="31"/>
      <c r="G6" s="31"/>
      <c r="H6" s="31"/>
    </row>
    <row r="7" spans="1:8" s="13" customFormat="1" ht="15.75" x14ac:dyDescent="0.25">
      <c r="A7" s="16"/>
      <c r="B7" s="16"/>
      <c r="C7" s="16"/>
      <c r="D7" s="16"/>
      <c r="E7" s="16"/>
      <c r="F7" s="16"/>
      <c r="G7" s="16"/>
      <c r="H7" s="16"/>
    </row>
    <row r="8" spans="1:8" s="13" customFormat="1" ht="15.75" x14ac:dyDescent="0.25">
      <c r="A8" s="14"/>
      <c r="B8" s="15"/>
      <c r="C8" s="15"/>
      <c r="D8" s="15"/>
      <c r="E8" s="15"/>
      <c r="F8" s="15"/>
      <c r="G8" s="17"/>
      <c r="H8" s="23" t="s">
        <v>19</v>
      </c>
    </row>
    <row r="9" spans="1:8" ht="27" x14ac:dyDescent="0.25">
      <c r="A9" s="9"/>
      <c r="B9" s="2" t="s">
        <v>31</v>
      </c>
      <c r="C9" s="2" t="s">
        <v>21</v>
      </c>
      <c r="D9" s="2" t="s">
        <v>22</v>
      </c>
      <c r="E9" s="2" t="s">
        <v>23</v>
      </c>
      <c r="F9" s="3" t="s">
        <v>4</v>
      </c>
      <c r="G9" s="2" t="s">
        <v>5</v>
      </c>
      <c r="H9" s="2" t="s">
        <v>24</v>
      </c>
    </row>
    <row r="10" spans="1:8" x14ac:dyDescent="0.25">
      <c r="A10" s="4"/>
      <c r="B10" s="1">
        <v>1</v>
      </c>
      <c r="C10" s="1">
        <v>2</v>
      </c>
      <c r="D10" s="1">
        <v>3</v>
      </c>
      <c r="E10" s="1">
        <v>4</v>
      </c>
      <c r="F10" s="1" t="s">
        <v>0</v>
      </c>
      <c r="G10" s="1" t="s">
        <v>1</v>
      </c>
      <c r="H10" s="1" t="s">
        <v>2</v>
      </c>
    </row>
    <row r="11" spans="1:8" ht="11.25" customHeight="1" x14ac:dyDescent="0.25">
      <c r="A11" s="6" t="s">
        <v>20</v>
      </c>
      <c r="B11" s="7"/>
      <c r="C11" s="7"/>
      <c r="D11" s="7"/>
      <c r="E11" s="7"/>
      <c r="F11" s="7"/>
      <c r="G11" s="7"/>
      <c r="H11" s="7"/>
    </row>
    <row r="12" spans="1:8" x14ac:dyDescent="0.25">
      <c r="A12" s="10" t="s">
        <v>7</v>
      </c>
      <c r="B12" s="22">
        <f>SUM(B13:B27)</f>
        <v>13509003.970000001</v>
      </c>
      <c r="C12" s="22">
        <f>SUM(C13:C27)</f>
        <v>4700000</v>
      </c>
      <c r="D12" s="22">
        <f>SUM(D13:D27)</f>
        <v>16393760</v>
      </c>
      <c r="E12" s="22">
        <f>SUM(E13:E27)</f>
        <v>16387235.610000001</v>
      </c>
      <c r="F12" s="22">
        <f>SUM(E12-B12)</f>
        <v>2878231.6400000006</v>
      </c>
      <c r="G12" s="28">
        <f>E12/D12*100</f>
        <v>99.960201991489456</v>
      </c>
      <c r="H12" s="28">
        <f>E12/B12</f>
        <v>1.213060240887619</v>
      </c>
    </row>
    <row r="13" spans="1:8" x14ac:dyDescent="0.25">
      <c r="A13" s="4" t="s">
        <v>3</v>
      </c>
      <c r="B13" s="18"/>
      <c r="C13" s="18"/>
      <c r="D13" s="18"/>
      <c r="E13" s="18"/>
      <c r="F13" s="18"/>
      <c r="G13" s="25"/>
      <c r="H13" s="24"/>
    </row>
    <row r="14" spans="1:8" x14ac:dyDescent="0.25">
      <c r="A14" s="4" t="s">
        <v>8</v>
      </c>
      <c r="B14" s="19">
        <v>2050000</v>
      </c>
      <c r="C14" s="19">
        <v>0</v>
      </c>
      <c r="D14" s="19">
        <v>0</v>
      </c>
      <c r="E14" s="19">
        <v>0</v>
      </c>
      <c r="F14" s="19">
        <f>SUM(E14-B14)</f>
        <v>-2050000</v>
      </c>
      <c r="G14" s="26" t="s">
        <v>6</v>
      </c>
      <c r="H14" s="27">
        <f>E14/B14</f>
        <v>0</v>
      </c>
    </row>
    <row r="15" spans="1:8" ht="18.75" customHeight="1" x14ac:dyDescent="0.25">
      <c r="A15" s="5" t="s">
        <v>9</v>
      </c>
      <c r="B15" s="20">
        <v>2693437.97</v>
      </c>
      <c r="C15" s="20">
        <v>2700000</v>
      </c>
      <c r="D15" s="20">
        <v>2815210</v>
      </c>
      <c r="E15" s="20">
        <v>2810045.33</v>
      </c>
      <c r="F15" s="20">
        <f>SUM(E15-B15)</f>
        <v>116607.35999999987</v>
      </c>
      <c r="G15" s="27">
        <f t="shared" ref="G15:G25" si="0">E15/D15*100</f>
        <v>99.816544058880154</v>
      </c>
      <c r="H15" s="26">
        <f>E15/B15</f>
        <v>1.043293129932374</v>
      </c>
    </row>
    <row r="16" spans="1:8" ht="69" customHeight="1" x14ac:dyDescent="0.25">
      <c r="A16" s="5" t="s">
        <v>10</v>
      </c>
      <c r="B16" s="20">
        <v>461716</v>
      </c>
      <c r="C16" s="20">
        <v>0</v>
      </c>
      <c r="D16" s="20">
        <v>458950</v>
      </c>
      <c r="E16" s="20">
        <v>458950</v>
      </c>
      <c r="F16" s="20">
        <f>SUM(E16-B16)</f>
        <v>-2766</v>
      </c>
      <c r="G16" s="27">
        <f t="shared" si="0"/>
        <v>100</v>
      </c>
      <c r="H16" s="26">
        <f>E16/B16</f>
        <v>0.99400930442089941</v>
      </c>
    </row>
    <row r="17" spans="1:8" ht="19.5" x14ac:dyDescent="0.25">
      <c r="A17" s="29" t="s">
        <v>29</v>
      </c>
      <c r="B17" s="21">
        <v>0</v>
      </c>
      <c r="C17" s="21">
        <v>0</v>
      </c>
      <c r="D17" s="21">
        <v>29500</v>
      </c>
      <c r="E17" s="21">
        <v>29500</v>
      </c>
      <c r="F17" s="20">
        <f t="shared" ref="F17:F27" si="1">SUM(E17-B17)</f>
        <v>29500</v>
      </c>
      <c r="G17" s="27">
        <f t="shared" si="0"/>
        <v>100</v>
      </c>
      <c r="H17" s="26" t="s">
        <v>6</v>
      </c>
    </row>
    <row r="18" spans="1:8" ht="29.25" x14ac:dyDescent="0.25">
      <c r="A18" s="5" t="s">
        <v>11</v>
      </c>
      <c r="B18" s="20">
        <v>2024800</v>
      </c>
      <c r="C18" s="20">
        <v>2000000</v>
      </c>
      <c r="D18" s="20">
        <v>2000000</v>
      </c>
      <c r="E18" s="20">
        <v>2000000</v>
      </c>
      <c r="F18" s="20">
        <f t="shared" si="1"/>
        <v>-24800</v>
      </c>
      <c r="G18" s="27">
        <f t="shared" si="0"/>
        <v>100</v>
      </c>
      <c r="H18" s="26">
        <f>E18/B18</f>
        <v>0.98775187672856579</v>
      </c>
    </row>
    <row r="19" spans="1:8" ht="39" x14ac:dyDescent="0.25">
      <c r="A19" s="4" t="s">
        <v>25</v>
      </c>
      <c r="B19" s="21">
        <v>0</v>
      </c>
      <c r="C19" s="21">
        <v>0</v>
      </c>
      <c r="D19" s="21">
        <v>800000</v>
      </c>
      <c r="E19" s="21">
        <v>800000</v>
      </c>
      <c r="F19" s="20">
        <f t="shared" si="1"/>
        <v>800000</v>
      </c>
      <c r="G19" s="27">
        <f t="shared" si="0"/>
        <v>100</v>
      </c>
      <c r="H19" s="26" t="s">
        <v>6</v>
      </c>
    </row>
    <row r="20" spans="1:8" ht="39" x14ac:dyDescent="0.25">
      <c r="A20" s="29" t="s">
        <v>30</v>
      </c>
      <c r="B20" s="21">
        <v>0</v>
      </c>
      <c r="C20" s="21">
        <v>0</v>
      </c>
      <c r="D20" s="21">
        <v>130000</v>
      </c>
      <c r="E20" s="21">
        <v>130000</v>
      </c>
      <c r="F20" s="20">
        <f t="shared" si="1"/>
        <v>130000</v>
      </c>
      <c r="G20" s="27">
        <f t="shared" si="0"/>
        <v>100</v>
      </c>
      <c r="H20" s="26" t="s">
        <v>6</v>
      </c>
    </row>
    <row r="21" spans="1:8" ht="39" x14ac:dyDescent="0.25">
      <c r="A21" s="4" t="s">
        <v>16</v>
      </c>
      <c r="B21" s="21">
        <v>2339050</v>
      </c>
      <c r="C21" s="21">
        <v>0</v>
      </c>
      <c r="D21" s="21">
        <v>6019500</v>
      </c>
      <c r="E21" s="21">
        <v>6019360.8600000003</v>
      </c>
      <c r="F21" s="20">
        <f t="shared" si="1"/>
        <v>3680310.8600000003</v>
      </c>
      <c r="G21" s="27">
        <f t="shared" si="0"/>
        <v>99.997688512334918</v>
      </c>
      <c r="H21" s="26">
        <f>E21/B21</f>
        <v>2.5734212009149013</v>
      </c>
    </row>
    <row r="22" spans="1:8" x14ac:dyDescent="0.25">
      <c r="A22" s="4" t="s">
        <v>28</v>
      </c>
      <c r="B22" s="21">
        <v>0</v>
      </c>
      <c r="C22" s="21">
        <v>0</v>
      </c>
      <c r="D22" s="21">
        <v>443000</v>
      </c>
      <c r="E22" s="21">
        <v>443000</v>
      </c>
      <c r="F22" s="20">
        <f t="shared" si="1"/>
        <v>443000</v>
      </c>
      <c r="G22" s="27">
        <f t="shared" si="0"/>
        <v>100</v>
      </c>
      <c r="H22" s="26" t="s">
        <v>6</v>
      </c>
    </row>
    <row r="23" spans="1:8" ht="39" x14ac:dyDescent="0.25">
      <c r="A23" s="4" t="s">
        <v>17</v>
      </c>
      <c r="B23" s="21">
        <v>350000</v>
      </c>
      <c r="C23" s="21">
        <v>0</v>
      </c>
      <c r="D23" s="21">
        <v>1100000</v>
      </c>
      <c r="E23" s="21">
        <v>1099758</v>
      </c>
      <c r="F23" s="20">
        <f t="shared" si="1"/>
        <v>749758</v>
      </c>
      <c r="G23" s="27">
        <f t="shared" si="0"/>
        <v>99.977999999999994</v>
      </c>
      <c r="H23" s="26">
        <f>E23/B23</f>
        <v>3.1421657142857145</v>
      </c>
    </row>
    <row r="24" spans="1:8" ht="39" x14ac:dyDescent="0.25">
      <c r="A24" s="4" t="s">
        <v>14</v>
      </c>
      <c r="B24" s="21">
        <v>230000</v>
      </c>
      <c r="C24" s="21">
        <v>0</v>
      </c>
      <c r="D24" s="21">
        <v>1125000</v>
      </c>
      <c r="E24" s="21">
        <v>1125000</v>
      </c>
      <c r="F24" s="20">
        <f t="shared" si="1"/>
        <v>895000</v>
      </c>
      <c r="G24" s="27">
        <f t="shared" si="0"/>
        <v>100</v>
      </c>
      <c r="H24" s="26">
        <f t="shared" ref="H24" si="2">E24/B24</f>
        <v>4.8913043478260869</v>
      </c>
    </row>
    <row r="25" spans="1:8" ht="39" x14ac:dyDescent="0.25">
      <c r="A25" s="4" t="s">
        <v>26</v>
      </c>
      <c r="B25" s="21">
        <v>0</v>
      </c>
      <c r="C25" s="21">
        <v>0</v>
      </c>
      <c r="D25" s="21">
        <v>1131600</v>
      </c>
      <c r="E25" s="21">
        <v>1130621.42</v>
      </c>
      <c r="F25" s="20">
        <f t="shared" si="1"/>
        <v>1130621.42</v>
      </c>
      <c r="G25" s="27">
        <f t="shared" si="0"/>
        <v>99.913522446094021</v>
      </c>
      <c r="H25" s="26" t="s">
        <v>6</v>
      </c>
    </row>
    <row r="26" spans="1:8" ht="39" x14ac:dyDescent="0.25">
      <c r="A26" s="4" t="s">
        <v>27</v>
      </c>
      <c r="B26" s="21">
        <v>0</v>
      </c>
      <c r="C26" s="21">
        <v>0</v>
      </c>
      <c r="D26" s="21">
        <v>341000</v>
      </c>
      <c r="E26" s="21">
        <v>341000</v>
      </c>
      <c r="F26" s="20">
        <f t="shared" ref="F26" si="3">SUM(E26-B26)</f>
        <v>341000</v>
      </c>
      <c r="G26" s="27">
        <f t="shared" ref="G26" si="4">E26/D26*100</f>
        <v>100</v>
      </c>
      <c r="H26" s="26" t="s">
        <v>6</v>
      </c>
    </row>
    <row r="27" spans="1:8" ht="19.5" x14ac:dyDescent="0.25">
      <c r="A27" s="4" t="s">
        <v>15</v>
      </c>
      <c r="B27" s="21">
        <v>3360000</v>
      </c>
      <c r="C27" s="21">
        <v>0</v>
      </c>
      <c r="D27" s="21">
        <v>0</v>
      </c>
      <c r="E27" s="21">
        <v>0</v>
      </c>
      <c r="F27" s="21">
        <f t="shared" si="1"/>
        <v>-3360000</v>
      </c>
      <c r="G27" s="26" t="s">
        <v>6</v>
      </c>
      <c r="H27" s="26">
        <f>E27/B27</f>
        <v>0</v>
      </c>
    </row>
  </sheetData>
  <mergeCells count="3">
    <mergeCell ref="G3:H3"/>
    <mergeCell ref="A5:H5"/>
    <mergeCell ref="A6:H6"/>
  </mergeCells>
  <pageMargins left="0.98425196850393704" right="0.19685039370078741" top="0.74803149606299213" bottom="0.74803149606299213" header="0.31496062992125984" footer="0.31496062992125984"/>
  <pageSetup paperSize="9" scale="9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WKX3UHSAJ2R6-2-687328</_dlc_DocId>
    <_dlc_DocIdUrl xmlns="e60a29af-d413-48d4-bd90-fe9d2a897e4b">
      <Url>https://ovdmasv601/sites/DMS/_layouts/15/DocIdRedir.aspx?ID=WKX3UHSAJ2R6-2-687328</Url>
      <Description>WKX3UHSAJ2R6-2-687328</Description>
    </_dlc_DocIdUrl>
  </documentManagement>
</p:properties>
</file>

<file path=customXml/itemProps1.xml><?xml version="1.0" encoding="utf-8"?>
<ds:datastoreItem xmlns:ds="http://schemas.openxmlformats.org/officeDocument/2006/customXml" ds:itemID="{C9FB2323-924C-4CE2-8586-94016B8C7CB3}"/>
</file>

<file path=customXml/itemProps2.xml><?xml version="1.0" encoding="utf-8"?>
<ds:datastoreItem xmlns:ds="http://schemas.openxmlformats.org/officeDocument/2006/customXml" ds:itemID="{EAD34583-39F4-49BA-984E-C7BB9E3207E6}"/>
</file>

<file path=customXml/itemProps3.xml><?xml version="1.0" encoding="utf-8"?>
<ds:datastoreItem xmlns:ds="http://schemas.openxmlformats.org/officeDocument/2006/customXml" ds:itemID="{35038ACE-DFEA-479B-A2CF-6DA67210A185}"/>
</file>

<file path=customXml/itemProps4.xml><?xml version="1.0" encoding="utf-8"?>
<ds:datastoreItem xmlns:ds="http://schemas.openxmlformats.org/officeDocument/2006/customXml" ds:itemID="{3F1406A6-8E87-42A8-A54F-5009E234F6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priloha_c_11</vt:lpstr>
      <vt:lpstr>priloha_c_11!Oblasť_tlače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2016-03-18T09:05:50Z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778a6735-fd9a-4db0-a16a-99699b7f97f0</vt:lpwstr>
  </property>
</Properties>
</file>