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940" yWindow="4680" windowWidth="12108" windowHeight="7092" tabRatio="599" firstSheet="1" activeTab="1"/>
  </bookViews>
  <sheets>
    <sheet name="Hárok5" sheetId="5" state="hidden" r:id="rId1"/>
    <sheet name="2015" sheetId="1" r:id="rId2"/>
    <sheet name="prehlad_účtov" sheetId="27" r:id="rId3"/>
    <sheet name="prehľad" sheetId="78" r:id="rId4"/>
  </sheets>
  <externalReferences>
    <externalReference r:id="rId5"/>
  </externalReferences>
  <definedNames>
    <definedName name="_xlnm.Print_Area" localSheetId="1">'2015'!$A$1:$F$352</definedName>
  </definedNames>
  <calcPr calcId="145621"/>
</workbook>
</file>

<file path=xl/calcChain.xml><?xml version="1.0" encoding="utf-8"?>
<calcChain xmlns="http://schemas.openxmlformats.org/spreadsheetml/2006/main">
  <c r="E352" i="1" l="1"/>
  <c r="E40" i="27" l="1"/>
  <c r="C40" i="27"/>
  <c r="G36" i="27" l="1"/>
  <c r="G19" i="27"/>
  <c r="G20" i="27"/>
  <c r="G21" i="27"/>
  <c r="G22" i="27"/>
  <c r="F19" i="27"/>
  <c r="F20" i="27"/>
  <c r="F21" i="27"/>
  <c r="F22" i="27"/>
  <c r="L14" i="78" l="1"/>
  <c r="O17" i="78" l="1"/>
  <c r="L16" i="78" l="1"/>
  <c r="L26" i="78" s="1"/>
  <c r="L28" i="78" s="1"/>
  <c r="M14" i="78"/>
  <c r="M16" i="78" s="1"/>
  <c r="M26" i="78" s="1"/>
  <c r="M28" i="78" s="1"/>
  <c r="N14" i="78"/>
  <c r="N16" i="78" s="1"/>
  <c r="N26" i="78" s="1"/>
  <c r="N28" i="78" s="1"/>
  <c r="O15" i="78"/>
  <c r="O8" i="78"/>
  <c r="O7" i="78"/>
  <c r="O6" i="78"/>
  <c r="O29" i="78" l="1"/>
  <c r="O14" i="78"/>
  <c r="O16" i="78"/>
  <c r="O26" i="78" s="1"/>
  <c r="O28" i="78" s="1"/>
  <c r="O31" i="78" s="1"/>
  <c r="B15" i="78" l="1"/>
  <c r="F45" i="78" l="1"/>
  <c r="G45" i="78" s="1"/>
  <c r="G44" i="78"/>
  <c r="I40" i="78"/>
  <c r="E40" i="78"/>
  <c r="F40" i="78" s="1"/>
  <c r="F15" i="78"/>
  <c r="J5" i="78"/>
  <c r="I5" i="78"/>
  <c r="G5" i="78"/>
  <c r="F5" i="78"/>
  <c r="E5" i="78"/>
  <c r="E14" i="78" s="1"/>
  <c r="D5" i="78"/>
  <c r="C5" i="78"/>
  <c r="B5" i="78"/>
  <c r="B14" i="78" s="1"/>
  <c r="F4" i="78"/>
  <c r="G4" i="78" s="1"/>
  <c r="G15" i="78" l="1"/>
  <c r="B39" i="78"/>
  <c r="E39" i="78"/>
  <c r="F14" i="78"/>
  <c r="G14" i="78" s="1"/>
  <c r="F39" i="78" l="1"/>
  <c r="G39" i="78" s="1"/>
  <c r="E49" i="78"/>
  <c r="E41" i="78"/>
  <c r="F41" i="78" l="1"/>
  <c r="F49" i="78"/>
  <c r="B49" i="78"/>
  <c r="G49" i="78" l="1"/>
  <c r="E36" i="27" l="1"/>
  <c r="F26" i="27" l="1"/>
  <c r="G26" i="27" s="1"/>
  <c r="F25" i="27"/>
  <c r="G25" i="27" s="1"/>
  <c r="C31" i="27" l="1"/>
  <c r="F4" i="27"/>
  <c r="G4" i="27" s="1"/>
  <c r="F5" i="27"/>
  <c r="G5" i="27" s="1"/>
  <c r="F6" i="27"/>
  <c r="G6" i="27" s="1"/>
  <c r="F7" i="27"/>
  <c r="G7" i="27" s="1"/>
  <c r="F8" i="27"/>
  <c r="G8" i="27" s="1"/>
  <c r="F9" i="27"/>
  <c r="G9" i="27" s="1"/>
  <c r="F10" i="27"/>
  <c r="G10" i="27" s="1"/>
  <c r="F11" i="27"/>
  <c r="G11" i="27" s="1"/>
  <c r="F12" i="27"/>
  <c r="G12" i="27" s="1"/>
  <c r="F13" i="27"/>
  <c r="G13" i="27" s="1"/>
  <c r="F14" i="27"/>
  <c r="G14" i="27" s="1"/>
  <c r="F15" i="27"/>
  <c r="G15" i="27" s="1"/>
  <c r="F16" i="27"/>
  <c r="G16" i="27" s="1"/>
  <c r="C17" i="27"/>
  <c r="D17" i="27"/>
  <c r="E17" i="27"/>
  <c r="F18" i="27"/>
  <c r="G18" i="27" s="1"/>
  <c r="F23" i="27"/>
  <c r="G23" i="27" s="1"/>
  <c r="F24" i="27"/>
  <c r="G24" i="27" s="1"/>
  <c r="F27" i="27"/>
  <c r="G27" i="27" s="1"/>
  <c r="F28" i="27"/>
  <c r="G28" i="27" s="1"/>
  <c r="F29" i="27"/>
  <c r="G29" i="27" s="1"/>
  <c r="F30" i="27"/>
  <c r="G30" i="27" s="1"/>
  <c r="D31" i="27"/>
  <c r="E31" i="27"/>
  <c r="B40" i="78" l="1"/>
  <c r="G40" i="78" s="1"/>
  <c r="J40" i="78"/>
  <c r="C32" i="27"/>
  <c r="F31" i="27"/>
  <c r="G31" i="27" s="1"/>
  <c r="E32" i="27"/>
  <c r="F17" i="27"/>
  <c r="G17" i="27" s="1"/>
  <c r="D32" i="27"/>
  <c r="C36" i="27" s="1"/>
  <c r="B42" i="78"/>
  <c r="E42" i="78" s="1"/>
  <c r="E37" i="27" l="1"/>
  <c r="C37" i="27" s="1"/>
  <c r="E38" i="27"/>
  <c r="C38" i="27" s="1"/>
  <c r="L41" i="78"/>
  <c r="F42" i="78"/>
  <c r="G42" i="78" s="1"/>
  <c r="E43" i="78"/>
  <c r="F43" i="78" s="1"/>
  <c r="B41" i="78"/>
  <c r="B43" i="78" s="1"/>
  <c r="B56" i="78" s="1"/>
  <c r="F32" i="27"/>
  <c r="G32" i="27" s="1"/>
  <c r="G43" i="78" l="1"/>
  <c r="G41" i="78"/>
</calcChain>
</file>

<file path=xl/sharedStrings.xml><?xml version="1.0" encoding="utf-8"?>
<sst xmlns="http://schemas.openxmlformats.org/spreadsheetml/2006/main" count="1164" uniqueCount="1054">
  <si>
    <t>129</t>
  </si>
  <si>
    <t>130</t>
  </si>
  <si>
    <t>ŠP</t>
  </si>
  <si>
    <t>Obec Hruboňovo, Hruboňovo 153,  951 25  Hruboňovo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</si>
  <si>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</si>
  <si>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</si>
  <si>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</si>
  <si>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</si>
  <si>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</si>
  <si>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</si>
  <si>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</si>
  <si>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</si>
  <si>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</si>
  <si>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</si>
  <si>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011</t>
  </si>
  <si>
    <t>010</t>
  </si>
  <si>
    <t>009</t>
  </si>
  <si>
    <t>008</t>
  </si>
  <si>
    <t>007</t>
  </si>
  <si>
    <t>006</t>
  </si>
  <si>
    <t>086</t>
  </si>
  <si>
    <t>077</t>
  </si>
  <si>
    <t>078</t>
  </si>
  <si>
    <t>079</t>
  </si>
  <si>
    <t>080</t>
  </si>
  <si>
    <t>081</t>
  </si>
  <si>
    <t>082</t>
  </si>
  <si>
    <t>083</t>
  </si>
  <si>
    <t>037</t>
  </si>
  <si>
    <t>036</t>
  </si>
  <si>
    <t>035</t>
  </si>
  <si>
    <t>005</t>
  </si>
  <si>
    <t>099</t>
  </si>
  <si>
    <t>100</t>
  </si>
  <si>
    <t>101</t>
  </si>
  <si>
    <t>102</t>
  </si>
  <si>
    <t>103</t>
  </si>
  <si>
    <t>104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</si>
  <si>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</si>
  <si>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</si>
  <si>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</si>
  <si>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</si>
  <si>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</si>
  <si>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</si>
  <si>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</si>
  <si>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</si>
  <si>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</si>
  <si>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</si>
  <si>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</si>
  <si>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</si>
  <si>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</si>
  <si>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</si>
  <si>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066</t>
  </si>
  <si>
    <t>067</t>
  </si>
  <si>
    <t>068</t>
  </si>
  <si>
    <t>073</t>
  </si>
  <si>
    <t>074</t>
  </si>
  <si>
    <t>075</t>
  </si>
  <si>
    <t>076</t>
  </si>
  <si>
    <t>133</t>
  </si>
  <si>
    <t>002</t>
  </si>
  <si>
    <t>003</t>
  </si>
  <si>
    <t>001</t>
  </si>
  <si>
    <t>004</t>
  </si>
  <si>
    <t>132</t>
  </si>
  <si>
    <t>131</t>
  </si>
  <si>
    <t>048</t>
  </si>
  <si>
    <t>049</t>
  </si>
  <si>
    <t>063</t>
  </si>
  <si>
    <t>062</t>
  </si>
  <si>
    <t>061</t>
  </si>
  <si>
    <t>060</t>
  </si>
  <si>
    <t>059</t>
  </si>
  <si>
    <t>058</t>
  </si>
  <si>
    <t>057</t>
  </si>
  <si>
    <t>056</t>
  </si>
  <si>
    <t>055</t>
  </si>
  <si>
    <t>054</t>
  </si>
  <si>
    <t>053</t>
  </si>
  <si>
    <t>052</t>
  </si>
  <si>
    <t>051</t>
  </si>
  <si>
    <t>050</t>
  </si>
  <si>
    <t>128</t>
  </si>
  <si>
    <t>127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</si>
  <si>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</si>
  <si>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</si>
  <si>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</si>
  <si>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</si>
  <si>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</si>
  <si>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</si>
  <si>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</si>
  <si>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</si>
  <si>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</si>
  <si>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</si>
  <si>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721006 Povodne I</t>
  </si>
  <si>
    <t>641009 Povodne I</t>
  </si>
  <si>
    <t>641010 RPV</t>
  </si>
  <si>
    <t>642007 RPV</t>
  </si>
  <si>
    <t>023</t>
  </si>
  <si>
    <t>024</t>
  </si>
  <si>
    <t>025</t>
  </si>
  <si>
    <t>027</t>
  </si>
  <si>
    <t>028</t>
  </si>
  <si>
    <t>026</t>
  </si>
  <si>
    <t>022</t>
  </si>
  <si>
    <t>029</t>
  </si>
  <si>
    <t>032</t>
  </si>
  <si>
    <t>031</t>
  </si>
  <si>
    <t>030</t>
  </si>
  <si>
    <t>087</t>
  </si>
  <si>
    <t>088</t>
  </si>
  <si>
    <t>Por čís. PP</t>
  </si>
  <si>
    <t>upravený rozpočet</t>
  </si>
  <si>
    <t>KT</t>
  </si>
  <si>
    <t>BT</t>
  </si>
  <si>
    <t>Účel použitia</t>
  </si>
  <si>
    <t>tabuľka</t>
  </si>
  <si>
    <t>konečný stav</t>
  </si>
  <si>
    <t>rozdiel</t>
  </si>
  <si>
    <t>transfery spolu</t>
  </si>
  <si>
    <t>text</t>
  </si>
  <si>
    <t>105</t>
  </si>
  <si>
    <t>106</t>
  </si>
  <si>
    <t>107</t>
  </si>
  <si>
    <t>069</t>
  </si>
  <si>
    <t>070</t>
  </si>
  <si>
    <t>071</t>
  </si>
  <si>
    <t>072</t>
  </si>
  <si>
    <t>064</t>
  </si>
  <si>
    <t>065</t>
  </si>
  <si>
    <t>033</t>
  </si>
  <si>
    <t>034</t>
  </si>
  <si>
    <t>x</t>
  </si>
  <si>
    <t>089</t>
  </si>
  <si>
    <t>090</t>
  </si>
  <si>
    <t>091</t>
  </si>
  <si>
    <t>092</t>
  </si>
  <si>
    <t>093</t>
  </si>
  <si>
    <t>094</t>
  </si>
  <si>
    <t>095</t>
  </si>
  <si>
    <t>096</t>
  </si>
  <si>
    <t>kontrolný súčet</t>
  </si>
  <si>
    <t>108</t>
  </si>
  <si>
    <t>109</t>
  </si>
  <si>
    <t>110</t>
  </si>
  <si>
    <t>111</t>
  </si>
  <si>
    <t>112</t>
  </si>
  <si>
    <t>097</t>
  </si>
  <si>
    <t>098</t>
  </si>
  <si>
    <t>085</t>
  </si>
  <si>
    <t>084</t>
  </si>
  <si>
    <t>134</t>
  </si>
  <si>
    <t>135</t>
  </si>
  <si>
    <t>136</t>
  </si>
  <si>
    <t>137</t>
  </si>
  <si>
    <t>Prijímateľ</t>
  </si>
  <si>
    <t>stav rozpracovanosti</t>
  </si>
  <si>
    <t>na nákup športového vybavenia</t>
  </si>
  <si>
    <t>Nitriansky samosprávny kraj, Rázusova 2A, 949 01 Nitra</t>
  </si>
  <si>
    <t>Trenčiansky samosprávny kraj, K dolnej stanici 7282/20A
911 01 Trenčín</t>
  </si>
  <si>
    <t>138</t>
  </si>
  <si>
    <t>139</t>
  </si>
  <si>
    <t>140</t>
  </si>
  <si>
    <t xml:space="preserve">721006 131C </t>
  </si>
  <si>
    <t>722001  131C</t>
  </si>
  <si>
    <t>721009 131 C</t>
  </si>
  <si>
    <t>na opravu miestnych komunikácií</t>
  </si>
  <si>
    <t>Obec Čierna, Hlavná 24/17, 076 43  Čierna</t>
  </si>
  <si>
    <t>Obec Stará Bystrica, 023 04  Stará Bystrica</t>
  </si>
  <si>
    <t>na športové náradie a pomôcky</t>
  </si>
  <si>
    <t>Matica slovenská v Srbsku, Maršala Tita 18, 214 70  Báčsky Petrovec, Srbsko</t>
  </si>
  <si>
    <t>Obec Turcovce, Turcovce 35, 067 23  Baškovce</t>
  </si>
  <si>
    <t>na výstavbu multifunkčného ihriska</t>
  </si>
  <si>
    <t>Slovenská akadémia vied, Ústav politických vied, Dúbravská cesta 9, 841 04  Bratislava</t>
  </si>
  <si>
    <t>k 15.5.2014</t>
  </si>
  <si>
    <t>poskytnuté - PP</t>
  </si>
  <si>
    <t>vrátené v b.r.</t>
  </si>
  <si>
    <t>čerpanie štátna pokladnica</t>
  </si>
  <si>
    <t>zostatok - nevyčerpané</t>
  </si>
  <si>
    <t>rozhodnutia</t>
  </si>
  <si>
    <t>Folklórny súbor Fľajšovan so sídlom Oravská Lesná, Bučina 846, 029 57  Oravská Lesná</t>
  </si>
  <si>
    <t>na prípravu a realizáciu VI. Ročníka Medzinárodného detského festivalu "Folklór bez hraníc"</t>
  </si>
  <si>
    <t>Fórum kresťanských inštitúcií, Gorkého 15,  811 01  Bratislava</t>
  </si>
  <si>
    <t>na úhradu nákladov pre desiatich reprezentantov na kultúrno-náboženskom podujatí - púť k hrobu sv. Cyrila do Ríma</t>
  </si>
  <si>
    <t>MČ Bratislava - Dúbravka, Žatevná 2,  844 02  Bratislava</t>
  </si>
  <si>
    <t xml:space="preserve">pre Materskú školu, Cabanova 44,  841 02 Bratislava na rekonštrukciu dvoch umyváriek v materskej škole </t>
  </si>
  <si>
    <t>Šachový klub Ružomberok, Hollého 17/77,  034 01  Ružomberok</t>
  </si>
  <si>
    <t>na organizáciu majstrovstiev sveta ťažko telesne postihnutých IPCA 2015</t>
  </si>
  <si>
    <t>Tanečné divadlo Ifjú Szivek, Mostová ul. 8,  811 02  Bratislava</t>
  </si>
  <si>
    <t>RO č. 19/2015</t>
  </si>
  <si>
    <t>KO Box Club Galanta, o.z., Matičná 1035/13, 924 01 Galanta</t>
  </si>
  <si>
    <t>Klub  navigačného lietania AIR SYMPATIA, o.z., Legionárska 160, P.O.Box 19, 911 04 Trenčín</t>
  </si>
  <si>
    <t>na koordinačné pôsobenie klubu v oblasti výkonnostného a vrcholového športu v roku 2015</t>
  </si>
  <si>
    <t>na organizáciu 23. ročníka medzinárodného filmového festivalu ART FILM FEST</t>
  </si>
  <si>
    <t>Obec Šurianky, Šurianky 54,  951 26  Šurianky</t>
  </si>
  <si>
    <t>na rekonštrukciu fasády a chodníka materskej školy v obci Šurianky</t>
  </si>
  <si>
    <t>RO č. 23/2015</t>
  </si>
  <si>
    <t>Mesto Dudince, Okružná 212,  962 71  Dudince</t>
  </si>
  <si>
    <t>na chodecké preteky Dudinská 50-ka - odmeny pre atlétov</t>
  </si>
  <si>
    <t>na modernizáciu pracoviska, nákup technického vybavenia a zdravotníckych pomôcok</t>
  </si>
  <si>
    <t>Yacht Club Flying Dutchman - Dolný Kubín, Vyšnokubínska 223,  026 01  Dolný Kubín</t>
  </si>
  <si>
    <t>na športové náradie a vybavenie</t>
  </si>
  <si>
    <t>ProSport Slovakia o.z., Dlhá 2/B, 900 31  Stupava</t>
  </si>
  <si>
    <t>Obec Ždiar, Ždiar 202, 059 55  Ždiar</t>
  </si>
  <si>
    <t>na rozvoj športu v obci - "Rozvoj bežeckého lyžovania"</t>
  </si>
  <si>
    <t>Obec Dubová, 090 11  Vyšný Orlík</t>
  </si>
  <si>
    <t>pre Strednú odbornú školu, Nábrežie mládeže 1, 950 28  Nitra na organizáciu 22. ročníka medzinárodnej súťaže "Murár 2015"</t>
  </si>
  <si>
    <t>Občianske združenie Talentované deti Slovenska, Staničná 1267,  093 01  Vranov nad Topľou</t>
  </si>
  <si>
    <t>na prevoz výstavy diel študentov SOŠ a SOŠ drevárskej z Kanady - Ottawy do USA - Washingtonu</t>
  </si>
  <si>
    <t>na konanie verejného podujatia spojeného s oslavou sv. Floriána</t>
  </si>
  <si>
    <t>na rekonštrukciu farského kostola Najsvätejšej Trojice</t>
  </si>
  <si>
    <t>na obnovu interiérovej maľby kostola</t>
  </si>
  <si>
    <t>Mesto Žilina, Námestie obetí komunizmu 1, 011 31  Žilina</t>
  </si>
  <si>
    <t>pre Strednú odbornú školu, Nábrežie mládeže 1, 950 28  Nitra na zmodernizovanie vybavenia učební a na moderné vybavenie pre odborný výcvik</t>
  </si>
  <si>
    <t>Rímskokatolícka Cirkev, Farnosť Rybník, Hlavná 179, 935 23  Rybník nad Hronom</t>
  </si>
  <si>
    <t>Rímskokatolícka Cirkev, Farnosť Bánov, Školská 2, 941 01  Bánov</t>
  </si>
  <si>
    <t>na materiálne a technické zabezpečenie činnosti klubu</t>
  </si>
  <si>
    <t>na zabezpečenie tréningovej prípravy klubu a pretekov</t>
  </si>
  <si>
    <t>pre Strednú priemyselnú školu, Bzinská 11,  915 01  Nové Mesto nad Váhom na vykrytie prevádzkových nákladov školy</t>
  </si>
  <si>
    <t>na organizáciu 8. ročníka podujatia - Cez Slovensko na bicykli za 5 dní</t>
  </si>
  <si>
    <t>na opravu krovu a výmeny krytiny na kultúrnom dome</t>
  </si>
  <si>
    <t>na rekonštrukciu materskej školy</t>
  </si>
  <si>
    <t>na rekonštrukciu príjazdovej cesty k ihrisku - havarijný stav</t>
  </si>
  <si>
    <t>Mesto Bánovce nad Bebravou,  Nám. Ľ. Štúra 1/1, 957 01 Bánovce nad Bebravou</t>
  </si>
  <si>
    <t>pre Základnú školu, Gorazdova 1319/6,  957 04 Bánovce nad Bebravou na modernizáciu priestorov školy, odstránenie havarijného stavu okien a dverí na budove školy</t>
  </si>
  <si>
    <t>pre Evu Pandovú, Markovce 23,  072 06  Malčice na potraviny, lieky, elektrinu, nájom, ošatenie detí, chod domácnosti</t>
  </si>
  <si>
    <t>RPV spolu</t>
  </si>
  <si>
    <t>z toho povodne I</t>
  </si>
  <si>
    <t>z toho povodne II</t>
  </si>
  <si>
    <t>z toho RPV čistá</t>
  </si>
  <si>
    <t>komentár</t>
  </si>
  <si>
    <t>rozhodnuté</t>
  </si>
  <si>
    <t>uhradené - PP</t>
  </si>
  <si>
    <t>schválený rozpočet 2015</t>
  </si>
  <si>
    <t>úpravy plusové</t>
  </si>
  <si>
    <t>na zabezpečenie nevyhnutných úloh v kapitole ÚV SR - Podporné činnosti    (z VPS)</t>
  </si>
  <si>
    <t>RO č. 17/2015</t>
  </si>
  <si>
    <t>schválený rozpočet plus úpravy plusové</t>
  </si>
  <si>
    <t>úpravy mínusové</t>
  </si>
  <si>
    <t xml:space="preserve">čerpanie </t>
  </si>
  <si>
    <t>UR mínus čerpanie</t>
  </si>
  <si>
    <t>vrátené (na použitie 2.x)</t>
  </si>
  <si>
    <t>čerpanie (zmluvy a pošta) BT</t>
  </si>
  <si>
    <t>čerpanie zmluvy KT</t>
  </si>
  <si>
    <t>záverečné úpravy rozpočtu - viazanie</t>
  </si>
  <si>
    <t>nevyčerpané - zostatok celkom</t>
  </si>
  <si>
    <t>úpravy mínusové po viazaní do r. 2010</t>
  </si>
  <si>
    <t>upravený rozpočet po viazaní do r.2010</t>
  </si>
  <si>
    <t>OZ Parasport 24 - Športový klub hendicapovaných športovcov Slovenska, Dulice 189,  038 11  Belá</t>
  </si>
  <si>
    <t>Obec Čermany, Čermany 182,  956 08  Čermany</t>
  </si>
  <si>
    <t>Obec Dedačov, Dedačov 28,  067 12  Dedačov</t>
  </si>
  <si>
    <t>Športový klub boxu Spartak Komárno, Športová 1,  945 01  Komárno</t>
  </si>
  <si>
    <t>na rekonštrukciu vstupnej haly domu kultúry - II. etapa</t>
  </si>
  <si>
    <t>Cyklo Klub Dynamax Nitra, Lehárova 8,  951 01  Nitrianske Hrnčiarovce</t>
  </si>
  <si>
    <t>na medzinárodné etapové cyklistické preteky mládeže</t>
  </si>
  <si>
    <t>Slovenský národný aeroklub gen. M. R. Štefánika, Pri Rajčianke 49, 010 01  Žilina</t>
  </si>
  <si>
    <t>na prípravu reprezentačného družstva a účasť na Majstrovstvách Európy v leteckej akrobacii v Rumunsku</t>
  </si>
  <si>
    <t>TJ IUVENTA SDDM Bratislava, Karloveská 64,  842 58  Bratislava</t>
  </si>
  <si>
    <t>na rozvoj synchronizovaného plávania a podpory reprezentantiek</t>
  </si>
  <si>
    <t>Obec Radôstka, Radôstka 51, 023 04  Stará Bystrica</t>
  </si>
  <si>
    <t>na vybavenie interiéru kultúrneho domu</t>
  </si>
  <si>
    <t>Gréckokatolícka cirkev, Farnosť Volica, Volica 72, 067 01  Radvaň nad Laborcom</t>
  </si>
  <si>
    <t>na dokončenie zrekonštruovanej farskej budovy</t>
  </si>
  <si>
    <t>Obec Naháč, Naháč 84, 919 06  Naháč</t>
  </si>
  <si>
    <t>na rekonštrukciu kúrenia v budove Materskej školy</t>
  </si>
  <si>
    <t>Rímskokatolícka cirkev, Farnosť Naháč, Naháč 176,  919 06  Naháč</t>
  </si>
  <si>
    <t>na obnovu fasády farského kostola</t>
  </si>
  <si>
    <t>Obec Voznica, Voznica 135, 966 81  Žarnovica</t>
  </si>
  <si>
    <t>na projekt Voznica - 940 rokov od prvej písomnej zmienky</t>
  </si>
  <si>
    <t>OZ Hlas nádeje, Sv. Pia X. 1,  846 01  Bratislava</t>
  </si>
  <si>
    <t>na podporu aktivít a dobudovanie občianskeho združenia</t>
  </si>
  <si>
    <t>MVSR, pre Centrum pedagogicko-psychologického poradenstva prevencie v Detve</t>
  </si>
  <si>
    <t>Obec Markovce, Markovce 48, 072 06 Malčice</t>
  </si>
  <si>
    <t>Výskum Thomasa Alva Edisona, n.o.,  Štefánikova 45,  059 01  Spišská Belá</t>
  </si>
  <si>
    <t>Gréckokatolícka cirkev, Farnosť Osturňa, Osturňa 154,  059 79  Osturňa</t>
  </si>
  <si>
    <t>na výmenu kostolných lavíc</t>
  </si>
  <si>
    <t>RO č. 37/2015</t>
  </si>
  <si>
    <t>ART FILM, n.o., Skuteckého 23, 974 01 Banská Bystrica</t>
  </si>
  <si>
    <t>Slovenská organizácia pre vesmírne aktivity, Tupolevova 5,  851 01  Bratislava</t>
  </si>
  <si>
    <t>na vynesenie družice skCUBE na obežnú dráhu Zeme</t>
  </si>
  <si>
    <t>Telovýchovná jednota Rozvoj Pušovce, Pušovce 110, 082 14  Pušovce</t>
  </si>
  <si>
    <t>na zateplenie a vonkajšiu omietku budovy, zriadenia sociálnych zariadení pre verejnosť + ČOV na futbalovom ihrisku</t>
  </si>
  <si>
    <t>Žampa Ski Club Vysoké Tatry, Starý Smokovec 62, 062 01  Vysoké Tatry</t>
  </si>
  <si>
    <t>na výdavky spojené s prípravou na sezónu 2015/2016</t>
  </si>
  <si>
    <t>Cykloklub Rudina, Rudina 170,  023 31  Rudina</t>
  </si>
  <si>
    <t>na organizačné zabezpečenie "Európskeho pohára v cyklotriále"</t>
  </si>
  <si>
    <t>Kanoistický klub  TTS, Mládežnícka 6777/6, 911 01  Trenčín</t>
  </si>
  <si>
    <t>Obec Kyselica, Kyselica 60,  930 30  Rohovce</t>
  </si>
  <si>
    <t>na opravu havarijného stavu sociálnych zariadení obecného úradu a kultúrneho domu</t>
  </si>
  <si>
    <t>Chorvátsky kultúrny zväz na Slovensku - Hrvatski kulturni savez u Slovačkoj, Istrijská 6,  841 07  Bratislava</t>
  </si>
  <si>
    <t>na projekt Hrvatski igrokaz - Chorvátske menšinové divadlo</t>
  </si>
  <si>
    <t>Obec Šuja, Šuja 1, 015 01  Rajec</t>
  </si>
  <si>
    <t>na rekonštrukciu verejného osvetlenia v obci</t>
  </si>
  <si>
    <t>Občianske združenie Levočan, Nám. Majstra Pavla 48,  054 01  Levoča</t>
  </si>
  <si>
    <t>na Medzinárodný kultúrny festival mládeže Berceto</t>
  </si>
  <si>
    <t>Obec Ptičie, Ptičie 97, 067 41  Chlmec</t>
  </si>
  <si>
    <t>Športový klub stolného tenisu Humenné, Laborecká 3, 066 01  Humenné</t>
  </si>
  <si>
    <t>TRIUMPH KLUB Šurany, Kukučínova 40, 942 01  Šurany</t>
  </si>
  <si>
    <t>Únia behov do vrchu Slovakia Mountain Running Association, P.O.BOX 30, 018 41 Dubnica nad Váhom</t>
  </si>
  <si>
    <t>Žiarska dolina , združenie právnických osôb, 032 05  Smrečany 80</t>
  </si>
  <si>
    <t>Obec Košariská, Košariská 78, 906 15  Košariská</t>
  </si>
  <si>
    <t>Mesto Tvrdošín, Trojičné námestie 185, 027 44  Tvrdošín</t>
  </si>
  <si>
    <t>Obec Leštiny, Leštiny 22, 026 01  Dolný Kubín</t>
  </si>
  <si>
    <t>Obec Prochot, Prochot 39, 966 04  Prochot</t>
  </si>
  <si>
    <t>Obec Červený Hrádok, Červený Hrádok 193, 951 82  Červený Hrádok</t>
  </si>
  <si>
    <t>Telovýchovná jednota Družba Smrečany - Žiar, Žiar 110, 032 05  Smrečany</t>
  </si>
  <si>
    <t>Občianske združenie Srdce na ľade, Ružinovská 4, 821 01  Bratislava</t>
  </si>
  <si>
    <t>Športový lyžiarsky klub Junior Ski Club Dúbravka, Prievozská 18, 821 09  Bratislava</t>
  </si>
  <si>
    <t>Mestská časť Bratislava - Devínska Nová Ves, Novoveská 17/A, 843 10  Bratislava 49</t>
  </si>
  <si>
    <t>Mestská časť Košice- Západ, Trieda SNP 39, 040 11  Košice</t>
  </si>
  <si>
    <t>na nákup športovej výbavy</t>
  </si>
  <si>
    <t>na dokončenie dobudovania a vybavenia šatní a sociálnych zariadení</t>
  </si>
  <si>
    <t>na zakúpenie nových športových potrieb a oblečenia</t>
  </si>
  <si>
    <t>na bežecké preteky</t>
  </si>
  <si>
    <t>na zraz cykloturistov KST v Dolnom Kubíne</t>
  </si>
  <si>
    <t>na zemné práce a zavlažovanie, ohradenie ihriska a oplotenie športového areálu</t>
  </si>
  <si>
    <t>na cyklistický pretek Milana Rastislava Štefánika</t>
  </si>
  <si>
    <t>na zabezpečenie medzinárodného futbalového turnaja</t>
  </si>
  <si>
    <t>na dobudovanie bariér futbalového ihriska, úprava hracej plochy multifunkčného ihriska a vybudovanie plošiny na zhotovenie videozáznamu</t>
  </si>
  <si>
    <t>na "Rekonštrukciu športového areálu a budovy šatní TJ"</t>
  </si>
  <si>
    <t>na opravu športového areálu</t>
  </si>
  <si>
    <t>pre Gymnázium Jozefa Lettricha, ul. J. Lettricha, 036 01  Martin na výstavbu atletickej dráhy - 200 m trojdráhového tartanového atletického oválu so štvordráhovou cieľovou rovinkou</t>
  </si>
  <si>
    <t>na IX. Ročník medzinárodného futbalového turnaja žiakov</t>
  </si>
  <si>
    <t>na nákup športovej výbavy pre detské družstvá jednotlivých športových odvetví</t>
  </si>
  <si>
    <t>na nákup športového náradia a náčinia pre skvalitnenie športovej prípravy hokejovej prípravky</t>
  </si>
  <si>
    <t>na nákup športovej výbavy pre podporu chlapčenského a dievčenského futbalu</t>
  </si>
  <si>
    <t>na nákup športovej výbavy pre podporu detských lyžiarskych talentov</t>
  </si>
  <si>
    <t>na nákup športovej výbavy pre podporu rozvoja mládežníckeho športu</t>
  </si>
  <si>
    <t>na 23. ročník medzinárodného filmového festivalu Art Film Fest</t>
  </si>
  <si>
    <t>Mestská časť Košice - Sever, Festivalové námestie 2, 040 01  Košice</t>
  </si>
  <si>
    <t>pre Jarmilu Grodnú, Hlinkova 21, 040 01  Košice na kúpu špeciálneho kočíka pre ZŤP dcéru Veroniku Grodnú</t>
  </si>
  <si>
    <t>na projekt "Podpora slovenského školstva v Srbsku v roku 2015"</t>
  </si>
  <si>
    <t>nevyčerpané - zostatok celkom do 31.12.2015</t>
  </si>
  <si>
    <t>spolu upravený rozpočet   2015</t>
  </si>
  <si>
    <t>MZVaEZ SR, Slovenská agentúra pre medzinárodnú rozvojovú spoluprácu</t>
  </si>
  <si>
    <t>Obec Dvorianky, Lipová 79/1, 076 62  Parchovany</t>
  </si>
  <si>
    <t>na náklady na organizáciu podujatí pri príležitosti 770. výročia prvej písomnej zmienky v obci</t>
  </si>
  <si>
    <t>na rekonštrukciu miestnych komunikácií</t>
  </si>
  <si>
    <t>Obec Oščadnica, Námestie M. Bernáta 745, 023 01  Oščadnica</t>
  </si>
  <si>
    <t>na rekonštrukciu strechy školskej jedálne</t>
  </si>
  <si>
    <t>Obec Chorvátsky Grob, Námestie Josipa Andriča 17, 900 25  Chorvátsky Grob</t>
  </si>
  <si>
    <t>na vybudovanie multifunkčného ihriska</t>
  </si>
  <si>
    <t>Jednota dôchodcov na Slovensku, Vajnorská 1, 831 04  Bratislava</t>
  </si>
  <si>
    <t>na zakúpenie základnej výpočtovej techniky (notebooky, projektor a pod.) a skvalitnenie informačného systému JDS</t>
  </si>
  <si>
    <t>Rodičovské združenie pri Základnej umeleckej škole J. L. Bellu v Kremnici, Angyalova 419/35, 967 01  Kremnica</t>
  </si>
  <si>
    <t>na celoslovenskú výtvarnú súťaž CESTA ČIARY</t>
  </si>
  <si>
    <t>Obec Uhrovec, SNP 86/7, 956 41  Uhrovec</t>
  </si>
  <si>
    <t>na rekonštrukciu úžitkového vodovodu</t>
  </si>
  <si>
    <t>Obec Košecké Podhradie, Košecké Podhradie 359, 018 31  Košecké Podhradie</t>
  </si>
  <si>
    <t>Slovenská akadémia vied, Ústav štátu a práva, Klemensova 19, 813 64  Bratislava</t>
  </si>
  <si>
    <t>Obec Hrušovany, Hrušovany 346, 956 13  Hrušovany</t>
  </si>
  <si>
    <t>Obec Prašice, 1.mája 142, 956 22  Prašice</t>
  </si>
  <si>
    <t>na chodník a lávku na MK Nemečkovská</t>
  </si>
  <si>
    <t>pre Magdalénu Kohútovú, Obchodná 8,  040 11  Košice na potraviny, lieky, elektrinu, nájom, ošatenie pre vnúčatá, chod domácnosti</t>
  </si>
  <si>
    <t>Obec Slepčany, Hlavná 241, 951 52  Slepčany</t>
  </si>
  <si>
    <t>na rekonštrukciu školy - havarijný stav</t>
  </si>
  <si>
    <t>Obec Ladice, Hlavná 219, 951 77  Ladice</t>
  </si>
  <si>
    <t>Obec Bogliarka, Bogliarka 33, 086 04  Bogliarka</t>
  </si>
  <si>
    <t>na rekonštrukciu Požiarnej zbrojnice - havarijný stav</t>
  </si>
  <si>
    <t>Obec Žitavany, Športová 5, 951 97  Žitavany</t>
  </si>
  <si>
    <t>na rekonštrukciu strechy ZŠ - havarijný stav</t>
  </si>
  <si>
    <t>Obec Hostie, Hostie 1, 951 94  Hostie</t>
  </si>
  <si>
    <t>Obec Radvaň nad Laborcom, Radvaň nad Laborcom 76, 067 01  Radvaň nad Laborcom</t>
  </si>
  <si>
    <t>na rekonštrukciu priestorov obecného úradu</t>
  </si>
  <si>
    <t>Obec Mlynárovce, Mlynárovce 102, 090 16  Mlynárovce</t>
  </si>
  <si>
    <t>na opravu pomníkov na miestnom cintoríne</t>
  </si>
  <si>
    <t>Obec Palota, Palota 45, 068 01  Palota</t>
  </si>
  <si>
    <t>na dobudovanie pódia, úpravu pivničných priestorov na sociálne zariadenia a prepojenie sály KD s multifunkčným areálom</t>
  </si>
  <si>
    <t>Mesto Topoľčany,  nám. M.R.Štefánika 1, 955 01 Topoľčany</t>
  </si>
  <si>
    <t>Gréckokatolícka cirkev, Farnosť Kyjov, Kyjov 58, 065 48  Kyjov</t>
  </si>
  <si>
    <t>na obnovu prícestnej kaplnky</t>
  </si>
  <si>
    <t>Nadácia Filantropia, Čajakova 18, 811 05  Bratislava</t>
  </si>
  <si>
    <t>na projekt "Radosť pomáhať 2015"</t>
  </si>
  <si>
    <t>Slovenská akadémia vied, Ústav pre výskum srdca SAV, Dúbravská cesta 9, 840 05 Bratislava</t>
  </si>
  <si>
    <t>RO č. 62/2015</t>
  </si>
  <si>
    <t xml:space="preserve">Ministerstvo vnútra SR, Pribinova 2, 812 72 Bratislava 1
</t>
  </si>
  <si>
    <t>na vznik pilotného prebaľovacieho a etiketovacieho centra s kompletnou IT infraštruktúrou</t>
  </si>
  <si>
    <t>Ľudmila, n. o., Košická 2, 082 04  Drienov</t>
  </si>
  <si>
    <t>na zvýšenie kvality poskytovaných sociálnych služieb</t>
  </si>
  <si>
    <t>DÚBRAVČAN, Plachého ul. 7, 841 02  Bratislava</t>
  </si>
  <si>
    <t>Klub slovenských turistov Orava, Matúškova 32, 026 01  Dolný Kubín</t>
  </si>
  <si>
    <t xml:space="preserve">Žilinský samosprávny kraj, Komenského 48, 011 09 Žilina
</t>
  </si>
  <si>
    <t>Obec Michal na Ostrove, Michal na Ostrove 132, 930 35  Michal na Ostrove</t>
  </si>
  <si>
    <t>Obec Prievaly, 906 34  Prievaly 189</t>
  </si>
  <si>
    <t>Obec Mokrý Háj, Mokrý Háj 6, 908 65  Mokrý Háj</t>
  </si>
  <si>
    <t>Obec Dubovany, Dubovany 200, 922 08  Veselé pri Piešťanoch</t>
  </si>
  <si>
    <t>Mesto Skalica, Námestie slobody 145/10, 909 01  Skalica</t>
  </si>
  <si>
    <t>MČ Bratislava - Ružinov,  Mierová 21, 827 05  Bratislava 212</t>
  </si>
  <si>
    <t>Mesto Stupava, Hlavná 1/24, 900 31  Stupava</t>
  </si>
  <si>
    <t>Mesto Modra, Dukelská 941/38, 900 01  Modra</t>
  </si>
  <si>
    <t>MŠK Iskra Petržalka, Údernícka 20, 851 01  Bratislava</t>
  </si>
  <si>
    <t xml:space="preserve">Obec Neded, Hlavná 844, 925 85 Neded </t>
  </si>
  <si>
    <t>Obec Marcelová, Nám.slobody 1199/3,  946 32  Marcelová</t>
  </si>
  <si>
    <t>Obec Čeľadice, Čeľadice 143, 951 03  Čeľadice</t>
  </si>
  <si>
    <t>Mesto Vráble, Hlavná 1221, 925 16  Vráble</t>
  </si>
  <si>
    <t>Obec Veľké Ripňany, Poštová 461, 956 07  Veľké Ripňany</t>
  </si>
  <si>
    <t>Obec Strekov, Blatná 1036, 941 37  Strekov</t>
  </si>
  <si>
    <t>Obec Hájske, Hájske 410, 951 33  Hájske</t>
  </si>
  <si>
    <t>Obec Beladice, Gaštanová 167, 951 75  Beladice</t>
  </si>
  <si>
    <t>Obec Žikava, Žikava 104, 951 92  Žikava</t>
  </si>
  <si>
    <t>Obec Číčov, Dunajská 41,  946 19  Číčov</t>
  </si>
  <si>
    <t>Obec Horné Obdokovce, Horné Obdokovce 389, 956 08  Horné Obdokovce</t>
  </si>
  <si>
    <t>Obec Čaka, Čaka 112,  935 68  Čaka</t>
  </si>
  <si>
    <t>Obec Mad, Mad 200, 930 14  Dolný Bar</t>
  </si>
  <si>
    <t>Obec Selice, 925 72  Selice</t>
  </si>
  <si>
    <t>Obec Červeník, Kalinčiakova 372/26,  920 42  Červeník</t>
  </si>
  <si>
    <t>Folklórna skupina Prašičan, 1. mája 142, 956 22  Prašice</t>
  </si>
  <si>
    <t>na vydanie CD Ej Prašice, Prašice</t>
  </si>
  <si>
    <t>na dobudovanie závlahového zariadenia na ihrisku, prehĺbenie studne a nákup čerpadla, kúpa ihriskovej kosačky</t>
  </si>
  <si>
    <t>pre Filipa Jančíka, Cordobaplatz 1/5/18, 1210 Viedeň, Rakúska republika, na náklady na vystúpenie na otváracom ceremoniáli - Special Olympics Vorld Games 2015</t>
  </si>
  <si>
    <t>OZ PRO SPORT GROUP, Geologická 21, 821 06  Bratislava</t>
  </si>
  <si>
    <t>na cestovné náklady pre reprezentantky Natáliu Dubovcovú a Dominiku Nestarcovú v plážovom volejbale</t>
  </si>
  <si>
    <t>na rekonštrukciu podláh v odborných učebniach Strednej odbornej školy technickej v Námestove</t>
  </si>
  <si>
    <t>na vydanie publikácie Historický vývoj ľudských práv a ústavného štátu</t>
  </si>
  <si>
    <t>Obec Matiaška,  Matiaška 56, 094 31  Matiaška</t>
  </si>
  <si>
    <t>na nákup drevnej štiepky, odvody do poisťovní za zamestnávateľa, oprava kotla na Biomasu</t>
  </si>
  <si>
    <t>Obecný futbalový klub Prašice, 1.mája 150, 956 22  Prašice</t>
  </si>
  <si>
    <t>RO č. 66/2015</t>
  </si>
  <si>
    <t>RO č. 67/2015</t>
  </si>
  <si>
    <t>BADES Sereď, A. Hlinku 3044/15, 926 01  Sereď</t>
  </si>
  <si>
    <t>RO č. 64/2015</t>
  </si>
  <si>
    <t>na realizáciu výstavby MI (3 mil.) a na realizáciu schválených projektov (1 mil.)</t>
  </si>
  <si>
    <t>na vzdelávacie, kultúrne a športové aktivity</t>
  </si>
  <si>
    <t>OZ Inštitút NAPS - Naše Aktivity Pre Slovensko, Duchnovičova 584/118, 068 01  Medzilaborce</t>
  </si>
  <si>
    <t>na Jubilejný XI. NAPS Medzinárodný ekumenický koncert 2015</t>
  </si>
  <si>
    <t>Jednota dôchodcov na Slovensku, Základná organizácia Jednoty dôchodcov Nitra - Horné Krškany, Staromlynská - Materská škola, 949 05  Nitra - Horné Krškany</t>
  </si>
  <si>
    <t>Obec Čierna Voda 925 06 Čierna voda 102</t>
  </si>
  <si>
    <t>ŚK UNI KOŚICE, Rubínova 2, 040 11  Košice</t>
  </si>
  <si>
    <t>na realizáciu výstavby multifunkčného ihriska</t>
  </si>
  <si>
    <t>Mesto Trebišov, M. R. Štefánika 862/204, 075 25  Trebišov</t>
  </si>
  <si>
    <t>Obec Peder, Peder 119, 044 05  Peder</t>
  </si>
  <si>
    <t>Obec Čečejovce, Buzická 55, 044 71  Čečejovce</t>
  </si>
  <si>
    <t>Obec Kyjov, Kyjov 164, 065 48  Šarišské Jastrabie</t>
  </si>
  <si>
    <t>Mesto Vysoké Tatry, Starý Smokovec 1, 062 01  Starý Smokovec</t>
  </si>
  <si>
    <t>Obec Slovenská Kajňa, Slovenská Kajňa 4, 094 02  Slovenská Kajňa</t>
  </si>
  <si>
    <t>Obec Medzibrod, Námestie hrdinov SNP 1, 976 96  Medzibrod</t>
  </si>
  <si>
    <t>Obec Látky, Látky 36,  985 45  Látky</t>
  </si>
  <si>
    <t>Obec Heľpa, Farská 588/2, 976 68  Heľpa</t>
  </si>
  <si>
    <t>Mesto Lučenec, Novohradská 1, 984 01  Lučenec</t>
  </si>
  <si>
    <t>Obec Michalová, Trosky 1, 976 57  Michalová</t>
  </si>
  <si>
    <t>Obec Vyhne, 966 02  Vyhne 100</t>
  </si>
  <si>
    <t>Obec Plášťovce, 935 82  Plášťovce 345</t>
  </si>
  <si>
    <t>Obec Nitrica, 972 22  Nitrica 489</t>
  </si>
  <si>
    <t>Obec Trenčianske Stankovce, 913 11  Trenčianske Stankovce 362</t>
  </si>
  <si>
    <t>Obec Ostratice, 956 34  Ostratice 200</t>
  </si>
  <si>
    <t>Obec Beckov, 916 38  Beckov 180</t>
  </si>
  <si>
    <t>Obec Potvorice, 916 25  Potvorice 2</t>
  </si>
  <si>
    <t>Obec Kálnica, 916 37  Kálnica 100</t>
  </si>
  <si>
    <t>Obec Podlužany, 956 52  Podlužany 72</t>
  </si>
  <si>
    <t>Obec Krásna Ves, Krásna Ves 142,  956 53  Krásna Ves</t>
  </si>
  <si>
    <t>Obec Láb, Láb 503, 900 67  Láb</t>
  </si>
  <si>
    <t>Obec Beňuš, Beňuš 355, 976 64  Beňuš</t>
  </si>
  <si>
    <t>MI</t>
  </si>
  <si>
    <t>Obec Svätuše, 076 83 Svätuše</t>
  </si>
  <si>
    <t>Obec Priekopa, 072 61 Priekopa 100</t>
  </si>
  <si>
    <t>Obec Henclová, 053 33 Henclová 50</t>
  </si>
  <si>
    <t>Obec Častkovce, 916 27 Častkovce 399</t>
  </si>
  <si>
    <t>Obec Višňové, 013 23 Višňové 556</t>
  </si>
  <si>
    <t>Obec Likavka, Jánovčíkova 815, 034 95 Likavka</t>
  </si>
  <si>
    <t>Obec Zuberec, Hlavná 289, 027 32 Zuberec</t>
  </si>
  <si>
    <t>Obec Staškov, Ul. Jozefa Kronera 588, 023 53 Staškov</t>
  </si>
  <si>
    <t>Obec Vitanová, 027 12 Vitanová 82</t>
  </si>
  <si>
    <t>Obec Ďanová, 038 42 Ďanová 22</t>
  </si>
  <si>
    <t>Obec Divina, 013 31 Divina 50</t>
  </si>
  <si>
    <t>Obec Kalinov, Kalinov 81, 068 01 Medzilaborce</t>
  </si>
  <si>
    <t>Obec Preseľany, 956 12 Preseľany 77</t>
  </si>
  <si>
    <t>Obec Povina, 023 33 Povina 155</t>
  </si>
  <si>
    <t>Obec Studenec, 053 04 Studenec 3</t>
  </si>
  <si>
    <t>Obec Lieskovec, 067 45 Lieskovec 122</t>
  </si>
  <si>
    <t>Obec Tovarné, 094 01 Tovarné 4</t>
  </si>
  <si>
    <t>Obec Lastomír, 072 37 Lastomír 322</t>
  </si>
  <si>
    <t>Mesto Spišská Nová Ves, Radničné námestie 7, 052 70 Spišská Nová Ves</t>
  </si>
  <si>
    <t>na rekonštrukciu farskej budovy</t>
  </si>
  <si>
    <t>Asociácia pre sociálny rozvoj a podporu občanov SR , 980 01 Rimavské Janovce 196</t>
  </si>
  <si>
    <t>na zriadenie prvého integračného centra sociálnej pomoci s pôsobnosťou v BBSK</t>
  </si>
  <si>
    <t>Môj Farmár, naše a zdravé n. o., Kuzmányho nábrežie 9808/52, 960 01  Zvolen</t>
  </si>
  <si>
    <t>RO č. 83/2015</t>
  </si>
  <si>
    <t>RO č. 82/2015</t>
  </si>
  <si>
    <t>MK SR pre Múzeum Slovenského národného povstania, Kapitulská 23, 975 59  Banská Bystrica</t>
  </si>
  <si>
    <t>MŠ SR pre Univerzitu Pavla Jozefa Šafárika, Šrobárova 2, 040 59  Košice</t>
  </si>
  <si>
    <t>Vypracoval: Ing. Krasňanská</t>
  </si>
  <si>
    <t>Gréckokatolícka cirkev, Farnosť Kečkovce, Kečkovce 30, 090 11  Kečkovce</t>
  </si>
  <si>
    <t>na opravu gréckokatolíckeho chrámu Sv. archanjela Michala</t>
  </si>
  <si>
    <t>na nákup nákladného auta pre potreby OZ</t>
  </si>
  <si>
    <t>Obec Malé Zálužie, Hlavná 63, 951 24  Malé Zálužie</t>
  </si>
  <si>
    <t>na obnovu interiéru Domu smútku a na prístrešok s lavičkou pri obecnom úrade</t>
  </si>
  <si>
    <t>Obec Ostrý Grúň, Ostrý Grúň 193, 966 77  Ostrý Grúň</t>
  </si>
  <si>
    <t>na rekonštrukciu pamätníka obetiam povstania</t>
  </si>
  <si>
    <t>Obec Kľak, Kľak 9, 966 77  Ostrý Grúň</t>
  </si>
  <si>
    <t>na revitalizáciu pamätníka SNP</t>
  </si>
  <si>
    <t>na Medzinárodnú konferenciu pri príležitosti 80. výročia nájdenia Košického zlatého pokladu</t>
  </si>
  <si>
    <t>Obec Hronské Kosihy, Hronské Kosihy 61, 935 27  Hronské Kosihy</t>
  </si>
  <si>
    <t>na opravu strechy a rekonštrukciu sociálnych zariadení kultúrneho domu</t>
  </si>
  <si>
    <t>DIA Zväz diabetikov Slovenska, Základná a detská organizácia Ruža, Nová 38, 034 06  Ružomberok</t>
  </si>
  <si>
    <t>na liečebný pobyt pre členov organizácie</t>
  </si>
  <si>
    <t>SDM Domino, Okružná 13, 821 04  Bratislava</t>
  </si>
  <si>
    <t>Obec Horné Štitáre, 956 03 Horné Štitáre 75</t>
  </si>
  <si>
    <t>pre Základnú školu, Abovská 36, 040 17  Košice - Barca na realizáciu výstavby multifunkčného ihriska</t>
  </si>
  <si>
    <t>Mesto Detva, T.G.Tajovského 7, 962 12  Detva</t>
  </si>
  <si>
    <t>Obec Remetské Hámre, Remetské Hámre 83, 072 41  Remetské Hámre</t>
  </si>
  <si>
    <t>na rekonštrukciu rodinného domu rodiny Bilikových</t>
  </si>
  <si>
    <t>Obec Hniezdne, Hniezdne 1, 065 01  Hniezdne</t>
  </si>
  <si>
    <t>na rekonštrukciu budovy materskej školy Hniezdne</t>
  </si>
  <si>
    <t>Kongregácia sestier služobníc Nepoškvrnenej Panny Márie, Sládkovičova 22, 080 01  Prešov</t>
  </si>
  <si>
    <t>na nákup zdravotníckych pomôcok</t>
  </si>
  <si>
    <t>Nezisková organizácia L plus S, Nám. 1. mája 5, 811 06  Bratislava</t>
  </si>
  <si>
    <t>Slovenská akadémia vied, Historický ústav SAV, Klemensova 19, 814 99  Bratislava</t>
  </si>
  <si>
    <t>Obec Trávnica, Hlavná 37/65, 941 46  Trávnica</t>
  </si>
  <si>
    <t>na rekonštrukciu vodojemu - Veternej studne v obci Trávnica</t>
  </si>
  <si>
    <t>Obec Chmeľová, Chmeľová 164, 086 33  Chmeľová</t>
  </si>
  <si>
    <t>na ústredné kúrenie a zateplenie stropov v materskej škole</t>
  </si>
  <si>
    <t>Obec Cernina, Cernina 65, 090 16  Cernina</t>
  </si>
  <si>
    <t>na rekonštrukciu kultúrno-správnej budovy obce</t>
  </si>
  <si>
    <t>Obec Klátova Nová Ves, Klátova Nová Ves 100, 958 44  Klátova Nová Ves</t>
  </si>
  <si>
    <t>Obec Zálesie, Trojičné námestie 1, 900 28  Zálesie</t>
  </si>
  <si>
    <t>na organizáciu kultúrneho podujatia Medzinárodný festival divadla pre deti Záleská divadelná púť 2015</t>
  </si>
  <si>
    <t>Mesto Handlová, Námestie Baníkov 7, 972 51  Handlová</t>
  </si>
  <si>
    <t>na rekonštrukciu profesionálnej palubovky</t>
  </si>
  <si>
    <t>Mesto Rožňava, Šafárikova 29, 048 12  Rožňava</t>
  </si>
  <si>
    <t>Obec Gabčíkovo, Hlavná 1039/21, 930 05  Gabčíkovo</t>
  </si>
  <si>
    <t>Obec Kalná Roztoka, Kalná Roztoka 199, 067 72  Klenová</t>
  </si>
  <si>
    <t>na obnovu fasády budovy obecného úradu s kultúrnym domom</t>
  </si>
  <si>
    <t>Obec Choňkovce, 072 63 Choňkovce 180</t>
  </si>
  <si>
    <t>Obec Vaďovce, 916 13  Vaďovce 1</t>
  </si>
  <si>
    <t>na organizáciu workshopu ICCN - Ochrana nehmotného kultúrneho dedičstva a zapojenie mladej generácie so zreteľom na udržanie kultúrneho dedičstva do budúcnosti</t>
  </si>
  <si>
    <t>Rímskokatolícka cirkev, Farnosť Zeleneč, Hlavná 122, 919 21 Zeleneč</t>
  </si>
  <si>
    <t>Občianske združenie ARTISTÍ, Mlynarovičova 1594/8, 851 03 Bratislava</t>
  </si>
  <si>
    <t>na muzikál FRIDA - Maľovať a milovať</t>
  </si>
  <si>
    <t>FK Spartak, J.Kačku 22, 957 01 Bánovce nad Bebravou</t>
  </si>
  <si>
    <t>na vybudovanie futbalového ihriska s umelou trávou</t>
  </si>
  <si>
    <t>RO č. 97/2015</t>
  </si>
  <si>
    <t>Mesto Košice, Trieda SNP 48/A, 040 11  Košice</t>
  </si>
  <si>
    <t>RPV - čistá</t>
  </si>
  <si>
    <t>Šport</t>
  </si>
  <si>
    <t>spolu</t>
  </si>
  <si>
    <t>RO plusové</t>
  </si>
  <si>
    <t>RO mínusové</t>
  </si>
  <si>
    <t>čerpanie - rozhodnuté</t>
  </si>
  <si>
    <t>zostáva</t>
  </si>
  <si>
    <t>Obec Hažlín, Hlavná 200, 086 14  Hažlín</t>
  </si>
  <si>
    <t>na rekonštrukciu budovy MŠ</t>
  </si>
  <si>
    <t>Obec Štiavnické Bane, Štiavnické Bane 1, 969 81 Štiavnické Bane</t>
  </si>
  <si>
    <t>na sanáciu zatopeného územia pod farským kostolom</t>
  </si>
  <si>
    <t>Obec Soboš, Soboš 12, 090 42  Soboš</t>
  </si>
  <si>
    <t>na prestavbu budovy bývalej ZŠ na dom smútku</t>
  </si>
  <si>
    <t>na dofinancovanie Ľudových novín</t>
  </si>
  <si>
    <t>Zväz Rusínov - Ukrajincov SR, Požiarnická 17, 081 08  Prešov</t>
  </si>
  <si>
    <t>na výdavky spojené s organizáciou 22. ročníka Festivalu českého divadla 2015</t>
  </si>
  <si>
    <t>na rekonštrukciu pamätníka Ľ. Štúra a prípravu osláv</t>
  </si>
  <si>
    <t>na rekonštrukciu budovy Centra ukrajinskej kultúry v Prešove</t>
  </si>
  <si>
    <t>Obec Hozelec, Hlavná 58/27, 059 11  Hozelec</t>
  </si>
  <si>
    <t>Obec Krivá, Krivá 180, 027 55  Krivá</t>
  </si>
  <si>
    <t>na rekonštrukciu mostovky na moste cez rieku Orava</t>
  </si>
  <si>
    <t>Obec Tužina, Tužina 76, 972 14  Tužina</t>
  </si>
  <si>
    <t>na vybudovanie parkovacích miest pri objektoch občianskej infraštruktúry (kostol, dom smútku, športový areál)</t>
  </si>
  <si>
    <t>Matica slovenská, Miestny odbor Bošáca, Zemianske Podhradie 78, 913 07  Bošáca</t>
  </si>
  <si>
    <t>na spomienkovú slávnosť - Rok Ľudovíta Štúra 2015 a vydanie publikácie</t>
  </si>
  <si>
    <t>na rekonštrukciu športového areálu v obci (10.000,- eur) a na rekonštrukciu materskej školy v obci (10.000,- eur)</t>
  </si>
  <si>
    <t>História ľudských práv, Ferienčíkova 2423/6, 811 08  Bratislava</t>
  </si>
  <si>
    <t>na zabezpečenie prevádzky tanečného divadla</t>
  </si>
  <si>
    <t xml:space="preserve">Divadlo štúdio tanca, Komenského 2631/12, 974 01 Banská Bystrica </t>
  </si>
  <si>
    <t>141</t>
  </si>
  <si>
    <t>Obec Vysoká nad Kysucou, Ústredie 215, 023 55  Vysoká nad Kysucou</t>
  </si>
  <si>
    <t>výstavba multifunkčného ihriska</t>
  </si>
  <si>
    <t>142</t>
  </si>
  <si>
    <t>143</t>
  </si>
  <si>
    <t>144</t>
  </si>
  <si>
    <t>145</t>
  </si>
  <si>
    <t>Košický občiansky klub, Mäsiarska 26, 040 01  Košice</t>
  </si>
  <si>
    <t>Obec Lúčka, Lúčka 32, 053 03  Lúčka</t>
  </si>
  <si>
    <t>na opravu a rekonštrukciu mostu, schodov, oplotenia cintorína a cestičky ku kostolu</t>
  </si>
  <si>
    <t>Obec Hatné, Hatné 46, 018 02  Hatné</t>
  </si>
  <si>
    <t>na výmenu okien a dverí, rekonštrukciu sociálnych zariadení a kuchynky kultúrneho domu a obecného úradu</t>
  </si>
  <si>
    <t>Obec Jarabá, Jarabá 6, 977 01  Jarabá</t>
  </si>
  <si>
    <t>na vybudovanie kamerového systému v obci</t>
  </si>
  <si>
    <t>Obec Kečkovce, Kečkovce 87, 090 11  Vyšný Orlík</t>
  </si>
  <si>
    <t>na povrchovú úpravu miestnej komunikácie pred rodinnými domami č. 22 až 29</t>
  </si>
  <si>
    <t>Gréckokatolícka cirkev Narodenia Presvätej Bohorodičky, Farnosť Abranovce, Abranovce 144, 082 52  Kokošovce</t>
  </si>
  <si>
    <t>na obnovu fasády gréckokatolíckeho chrámu Narodenia Presvätej Bohorodičky</t>
  </si>
  <si>
    <t>vratky poskytnutých dotácií</t>
  </si>
  <si>
    <t>aktuálny zostatok (zostáva plus vratky poskytnutých dotácií)</t>
  </si>
  <si>
    <t>146</t>
  </si>
  <si>
    <t>147</t>
  </si>
  <si>
    <t>148</t>
  </si>
  <si>
    <t>149</t>
  </si>
  <si>
    <t>Obec Ardanovce, Ardanovce 11, 956 06  Ardanovce</t>
  </si>
  <si>
    <t>na rekonštrukciu dlažby okolo Kultúrneho domu a Obecného úradu a opravu fasády</t>
  </si>
  <si>
    <t>Obec Veľká Čierna, Veľká Čierna 75, 015 01  pošta Rajec</t>
  </si>
  <si>
    <t>na opravu zimného štadióna (osvetlenie, podlahy)</t>
  </si>
  <si>
    <t>Obec Malá Čierna, Malá Čierna 55, 015 01  pošta Rajec</t>
  </si>
  <si>
    <t>Obec Horovce, Horovce 25, 072 02  Horovce</t>
  </si>
  <si>
    <t>na Silvestrovský beh - Horovská desiatka - 32. ročník</t>
  </si>
  <si>
    <t>Obec Dvory nad Žitavou, Hlavné námestie 414/6, 941 31  Dvory nad Žitavou</t>
  </si>
  <si>
    <t>na rozšírenie Domu smútku</t>
  </si>
  <si>
    <t>150</t>
  </si>
  <si>
    <t>151</t>
  </si>
  <si>
    <t>152</t>
  </si>
  <si>
    <t>153</t>
  </si>
  <si>
    <t>interné RO</t>
  </si>
  <si>
    <t>154</t>
  </si>
  <si>
    <t>155</t>
  </si>
  <si>
    <t>Príspevok pre Základnú školu, Tribečská 1653/22, 955 01 Topoľčany na materiálno-technické vybavenie školy na podporu rozvoja techniky a robotiky na škole (napr. robotické stavebnice, riadiace a monitorovacie jednotky, pohonné jednotky, snímače a konštrukčné diely, 3D tlačiareň)</t>
  </si>
  <si>
    <t>OZ Miešaný spevácky zbor "TECHNIK AKADEMIK", Koperníkova 15, 917 01  Trnava</t>
  </si>
  <si>
    <t>na výročný koncert "Výber z tvorby slovenských autorov XX. storočia"</t>
  </si>
  <si>
    <t>na rozvoj miestnej infraštruktúry</t>
  </si>
  <si>
    <t>Obec Krásny Brod, Krásny Brod 69, 068 01  Krásny Brod</t>
  </si>
  <si>
    <t>na rekonštrukciu kotolne a ústredného kúrenia v MŠ</t>
  </si>
  <si>
    <t>156</t>
  </si>
  <si>
    <t>157</t>
  </si>
  <si>
    <t>159</t>
  </si>
  <si>
    <t>158</t>
  </si>
  <si>
    <t>160</t>
  </si>
  <si>
    <t>161</t>
  </si>
  <si>
    <t xml:space="preserve">spolu zostatok </t>
  </si>
  <si>
    <t>spolu zostatok</t>
  </si>
  <si>
    <t>Asociácia priateľov života, Volgogradská 1, 080 01  Prešov</t>
  </si>
  <si>
    <t>Obec Prestavlky, 966 01  Prestavlky 226</t>
  </si>
  <si>
    <t>na rekonštrukciu sociálnych zariadení pri ihrisku Prestavlky</t>
  </si>
  <si>
    <t>162</t>
  </si>
  <si>
    <t>Pre radosť, Jasovská 27, 851 07  Bratislava</t>
  </si>
  <si>
    <t>Obec Lúčnica nad Žitavou, Lúčnica nad Žitavou 230, 951 88  Lúčnica nad Žitavou</t>
  </si>
  <si>
    <t>Obec Lovča, Geromettova 95, 966 21  Lovča</t>
  </si>
  <si>
    <t>Mesto Tornaľa, Mierová 14, 982 01  Tornaľa</t>
  </si>
  <si>
    <t>pre ZŠ Ferenca Kazinczyho s vyučovacím jazykom maďarským, Mierová 45, 982 01 Tornaľa na výstavbu multifunkčného ihriska</t>
  </si>
  <si>
    <t>Obec Točnica, Točnica 113, 985 22  Točnica</t>
  </si>
  <si>
    <t>na rekonštrukciu Domu smútku a vybudovanie urnového hája</t>
  </si>
  <si>
    <t>na rekonštrukciu futbalového štadióna</t>
  </si>
  <si>
    <t>na opravu telocvične základnej školy</t>
  </si>
  <si>
    <t>na rekonštrukciu interiéru a exteriéru Domu smútku</t>
  </si>
  <si>
    <t>na nákup krojov pre folklórnu skupinu - Tovarňanka</t>
  </si>
  <si>
    <t>na plynofikáciu budovy obecného úradu</t>
  </si>
  <si>
    <t>pre pani Máriu Bielikovú, Astrova 52, 821 01  Bratislava na potraviny, lieky, ošatenie, elektrospotrebiče, nájom, chod a zariadenie do domácnosti</t>
  </si>
  <si>
    <t>na modernizáciu zariadenia spoločenskej sály v kaštieli rodu Andrássyovcov</t>
  </si>
  <si>
    <t>na obnovu fasády na budove Domu smútku</t>
  </si>
  <si>
    <t>na rekonštrukciu a modernizáciu vstupných a priľahlých priestorov Národného domu Štefánikovho</t>
  </si>
  <si>
    <t>na financovanie knihy o obci Žitavce</t>
  </si>
  <si>
    <t>na rekonštrukciu budovy obecnej požiarnej zbrojnice</t>
  </si>
  <si>
    <t>na rekonštrukciu a modernizáciu budovy MŠ a ZŠ</t>
  </si>
  <si>
    <t>na prístupový chodník na miestnom cintoríne</t>
  </si>
  <si>
    <t>na rekonštrukciu budovy obecného úradu - vybudovanie soc zariadení</t>
  </si>
  <si>
    <t>MČ Bratislava - Vrakuňa, Šíravská 8764/7, 821 07  Bratislava</t>
  </si>
  <si>
    <t>pre Základnú školu Žitavská, Žitavská ul. č. 1, 821 07  Bratislava na zakúpenie interaktívnej tabule s príslušenstvom</t>
  </si>
  <si>
    <t>na rekonštrukciu farského kostola sv. Mikuláša</t>
  </si>
  <si>
    <t>na rekonštrukciu farského kostola Ružencovej Panny Márie</t>
  </si>
  <si>
    <t>Rímskokatolícka cirkev, Farnosť Liptovská Teplička, Štefana Nahalku 180/4, 059 40  Liptovská Teplička</t>
  </si>
  <si>
    <t>na sanáciu interiéru kostola</t>
  </si>
  <si>
    <t>na obnovu kostola v obci</t>
  </si>
  <si>
    <t>na obnovu historického organu v kostole Navštívenia Panny Márie v Nitre</t>
  </si>
  <si>
    <t>na rekonštrukciu kaplnky sv. Petra a Pavla</t>
  </si>
  <si>
    <t>na opravu zvonice a zvonov</t>
  </si>
  <si>
    <t>na rekonštrukciu obvodových múrov krízového centra Dorka vo Zvolene</t>
  </si>
  <si>
    <t>na materiálno-technické vybavenie zariadenia</t>
  </si>
  <si>
    <t>na organizáciu Olympiády 2016 v šachu mládeže</t>
  </si>
  <si>
    <t>na bustu Ľ. Štúra v Štúrove</t>
  </si>
  <si>
    <t>Rímskokatolícka cirkev, Farnosť Kláštor pod Znievom, A. Moyzesa 73, 038 43  Kláštor pod Znievom</t>
  </si>
  <si>
    <t>Rímskokatolícka cirkev, Farnosť Michalok, Michalok 123, 094 32  Michalok</t>
  </si>
  <si>
    <t>Rímskokatolícka cirkev, Farnosť Žbince, 072 16  Žbince</t>
  </si>
  <si>
    <t>Rímskokatolícka cirkev, Farnosť Nitra - Dolné mesto, Farská 18, 949 01  Nitra</t>
  </si>
  <si>
    <t>Gréckokatolícka cirkev na Slovensku, Farnosť Svidník, Pavlovičova 170/3, 089 01  Svidník</t>
  </si>
  <si>
    <t>Domov sociálnych služieb Andreas, n.o., Mokrohájska 3, 845 12  Bratislava</t>
  </si>
  <si>
    <t>Obec Stratená, Stratená 46, 049 71  Stratená</t>
  </si>
  <si>
    <t>Obec Gočovo, Gočovo 92, 049 24  Gočovo</t>
  </si>
  <si>
    <t>Obec Chmeľovec, Chmeľovec 98, 082 12  Chmeľovec</t>
  </si>
  <si>
    <t>Obec Šútovo, Fatranská 88, 038 54  Šútovo</t>
  </si>
  <si>
    <t>Obec Žitavce, Žitavce 130, 952 01  Žitavce</t>
  </si>
  <si>
    <t>Obec Nevidzany, Nevidzany 49, 972 27  pošta Liešťany</t>
  </si>
  <si>
    <t>Obec Vlachovo, Letná 71, 049 24  Vlachovo</t>
  </si>
  <si>
    <t>Obec Podhradie, Podhradie 92, 955 01  Podhradie</t>
  </si>
  <si>
    <t>Obec Beňadikovce, Beňadikovce 74, 090 42  Beňadikovce</t>
  </si>
  <si>
    <t>Obec Tovarné, 094 01 Tovarné 4, 094 01 Tovarné</t>
  </si>
  <si>
    <t>Obec Veľaty, Staničná 8, 076 15  Veľaty</t>
  </si>
  <si>
    <t>Obec Nižný Mirošov, Nižný Mirošov 100, 090 11 Nižný Mirošov</t>
  </si>
  <si>
    <t>Obec Orešany, Orešany 79, 956 06  Orešany</t>
  </si>
  <si>
    <t>pre Obchodnú akadémiu Považská Bystrica, elokované pracovisko Hviezdoslavova 330/17, 019 01  Ilava na zakúpenie tabletov</t>
  </si>
  <si>
    <t>Cirkevný zbor evanjelickej cirkvi augsburského vyznania na Slovensku, Farský úrad Moravské Lieskové, Moravské Lieskové 22, 916 42  Moravské Lieskové</t>
  </si>
  <si>
    <t>Dorka, n.o., Hermekova 28, 040 23  Košice</t>
  </si>
  <si>
    <t>Obec Babín, Babín 50, 029 52  Babín</t>
  </si>
  <si>
    <t>na opravu športového zariadenia</t>
  </si>
  <si>
    <t>Obec Beňadovo, Beňadovo 66, 029 63  Beňadovo</t>
  </si>
  <si>
    <t>na opravu šatní na futbalovom ihrisku</t>
  </si>
  <si>
    <t>Obec Bukovce, Bukovce 79, 090 22  Bukovce</t>
  </si>
  <si>
    <t>Obec Klin, Klin 199, 029 41  Klin</t>
  </si>
  <si>
    <t>Obec Kameničany, Kameničany 39, 018 54  Kameničany</t>
  </si>
  <si>
    <t>na rekonštrukciu futbalových kabín</t>
  </si>
  <si>
    <t>Obec Kalinovo, SNP 14, 985 01  Kalinovo</t>
  </si>
  <si>
    <t>na zorganizovanie futbalového turnaja</t>
  </si>
  <si>
    <t>Obec Kráľov Brod, Hlavná 4, 925 41  Kráľov Brod</t>
  </si>
  <si>
    <t>na modernizáciu a opravu športového areálu v obci</t>
  </si>
  <si>
    <t>Obec Martinček, Martinček 83, 034 95  Martinček</t>
  </si>
  <si>
    <t>na opravu a úpravu ihriska</t>
  </si>
  <si>
    <t>Obec Žemberovce, SNP 375/39, 935 02  Žemberovce</t>
  </si>
  <si>
    <t>na opravu sociálnych zariadení a šatní</t>
  </si>
  <si>
    <t>Obec Bojná, Bojná 201, 956 01  Bojná</t>
  </si>
  <si>
    <t>na nákup športového vybavenia futbalových oddielov</t>
  </si>
  <si>
    <t>Obec Kamanová, Štúrova 127, 956 12  Kamanová</t>
  </si>
  <si>
    <t>na rekonštrukciu futbalových šatní</t>
  </si>
  <si>
    <t>Obec Závada, Závada 152, 955 01  Závada</t>
  </si>
  <si>
    <t>na opravu šatní a sociálnych zariadení</t>
  </si>
  <si>
    <t>pre Základnú školu s materskou školou, SNP 5, 956 41 Uhrovec na výmenu poškodených a opotrebovaných mantinelov a sieťových zábran na viacúčelovom športovom ihrisku</t>
  </si>
  <si>
    <t>Obec Tesárske Mlyňany, Hlavná 647, 951 76  Tesárske Mlyňany</t>
  </si>
  <si>
    <t>na rekonštrukciu interiéru futbalových šatní a sociálnych zariadení</t>
  </si>
  <si>
    <t>Mesto Vrbové, Ul. gen. M. R. Štefánika 15/4, 922 03  Vrbové</t>
  </si>
  <si>
    <t>na vybudovanie mestského detského ihriska</t>
  </si>
  <si>
    <t>Mesto Šahy, Hlavné námestie 1, 936 01  Šahy</t>
  </si>
  <si>
    <t>na opravu štadióna FK Slovan Šahy</t>
  </si>
  <si>
    <t>Obec Nižná Slaná, Námestie SNP 54, 049 23  Nižná Slaná</t>
  </si>
  <si>
    <t>na rekonštrukciu sociálnych zariadení a šatní v areáli futbalového ihriska</t>
  </si>
  <si>
    <t>Obec Kraľovany, Kraľovany 186, 027 51  Kraľovany</t>
  </si>
  <si>
    <t>na rekonštrukciu priestorov malej telocvične</t>
  </si>
  <si>
    <t>Obec Nacina Ves, Nacina Ves 229, 072 21  Nacina Ves</t>
  </si>
  <si>
    <t>na rekonštrukciu šatní na futbalovom ihrisku</t>
  </si>
  <si>
    <t>Obec Breza, Breza 56, 029 53  Breza</t>
  </si>
  <si>
    <t>Slovenská asociácia zrakovo postihnutých športovcov, Cementárenská cesta 16, 974 01  Banská Bystrica</t>
  </si>
  <si>
    <t>na nákup športového vybavenia pre zrakovo postihnutých športovcov</t>
  </si>
  <si>
    <t>ŠK Podbiel stolnotenisový oddiel, Podbiel 147, 027 42  Podbiel</t>
  </si>
  <si>
    <t>na materiálne zabezpečenie ŠK Podbiel stolnotenisový oddiel</t>
  </si>
  <si>
    <t>na vybudovanie zavlažovacieho zariadenia na futbalovom ihrisku v obci</t>
  </si>
  <si>
    <t>Volejbalový klub polície Bratislava, Nábr. arm. gen. L. Svobodu 3, 811 02  Bratislava</t>
  </si>
  <si>
    <t>na pomoc pri usporiadaní medzinárodného volejbalového turnaja mužov</t>
  </si>
  <si>
    <t>OZ Šport a zdravie, Hronská 2, 821 06  Bratislava</t>
  </si>
  <si>
    <t>na projekt Mladý atlét - prenájom priestorov, vstupy pre deti zo sociálne slabších rodín</t>
  </si>
  <si>
    <t>Obecný futbalový klub Tovarníky, Dr. Pantočku 235, 955 01  Tovarníky</t>
  </si>
  <si>
    <t>na opravu budovy tribúny a vnútorných priestorov</t>
  </si>
  <si>
    <t>163</t>
  </si>
  <si>
    <t>164</t>
  </si>
  <si>
    <t>165</t>
  </si>
  <si>
    <t>166</t>
  </si>
  <si>
    <t>167</t>
  </si>
  <si>
    <t>181</t>
  </si>
  <si>
    <t>180</t>
  </si>
  <si>
    <t>179</t>
  </si>
  <si>
    <t>178</t>
  </si>
  <si>
    <t>177</t>
  </si>
  <si>
    <t>176</t>
  </si>
  <si>
    <t>175</t>
  </si>
  <si>
    <t>174</t>
  </si>
  <si>
    <t>173</t>
  </si>
  <si>
    <t>172</t>
  </si>
  <si>
    <t>171</t>
  </si>
  <si>
    <t>170</t>
  </si>
  <si>
    <t>169</t>
  </si>
  <si>
    <t>168</t>
  </si>
  <si>
    <t>Obec Demjata, Demjata 129, 082 13  Demjata</t>
  </si>
  <si>
    <t>na vybudovanie obecného vodovodu</t>
  </si>
  <si>
    <t>Rusín a Ľudové noviny, Duchnovičovo nám. 1, 081 48  Prešov</t>
  </si>
  <si>
    <t>MČ Bratislava - Ružinov,  Mierová  21, 827 05  Bratislava 212</t>
  </si>
  <si>
    <t>presun z roku 2014 - povolené prekročenie</t>
  </si>
  <si>
    <t>schválený rozpočet - prvá úprava - interná</t>
  </si>
  <si>
    <t>pre Seniorcentrum Staré Mesto, Podjavorinskej 6, 811 03  Bratislava na materiálno-technické vybavenie Seniorcentra</t>
  </si>
  <si>
    <t xml:space="preserve">Mestská časť Bratislava - Staré mesto, Vajanského nábrežie 3, 814 21 Bratislava 1
</t>
  </si>
  <si>
    <t>NR klub, Továrenská 1375/32, 064 01  Stará Ľubovňa</t>
  </si>
  <si>
    <t>Obec Šimonovce, Šimonovce 146, 980 03  Šimonovce</t>
  </si>
  <si>
    <t>na nákup stoličiek a stolov do kultúrneho domu</t>
  </si>
  <si>
    <t>Obec Záhorská Ves, Hlavná 29/184, 900 65  Záhorská Ves</t>
  </si>
  <si>
    <t>na rekonštrukciu kultúrneho domu a obecného úradu</t>
  </si>
  <si>
    <t>na rekonštrukciu rímskokatolíckeho kostola sv. Františka z Assisi</t>
  </si>
  <si>
    <t>na rekonštrukciu kostola sv. Michala archanjela v Osikove</t>
  </si>
  <si>
    <t>Obec Rovné, Rovné 154, 067 32  Rovné</t>
  </si>
  <si>
    <t>na výmenu okien na budove kultúrneho domu a materskej škole</t>
  </si>
  <si>
    <t>Gréckokatolícka cirkev, Farnosť Dlhé Klčovo, Družstevná 369/14A, 094 13  Dlhé Klčovo</t>
  </si>
  <si>
    <t>182</t>
  </si>
  <si>
    <t>183</t>
  </si>
  <si>
    <t>Rímskokatolícka cirkev, Farnosť Osikov, Osikov 101, 086 42 Osikov</t>
  </si>
  <si>
    <t>192</t>
  </si>
  <si>
    <t>191</t>
  </si>
  <si>
    <t>190</t>
  </si>
  <si>
    <t>189</t>
  </si>
  <si>
    <t>188</t>
  </si>
  <si>
    <t>187</t>
  </si>
  <si>
    <t>186</t>
  </si>
  <si>
    <t>185</t>
  </si>
  <si>
    <t>184</t>
  </si>
  <si>
    <t>Obec Solčany, Hviezdoslavova 50, 956 17  Solčany</t>
  </si>
  <si>
    <t>Matica slovenská, P. Mudroňa 1, 036 01  Martin</t>
  </si>
  <si>
    <t>ŠK 1.FBC Trenčín, Inovecká 3, 911 01  Trenčín</t>
  </si>
  <si>
    <t>na zakúpenie športovej výstroje, športového náradia a športového oblečenia</t>
  </si>
  <si>
    <t>na rekonštrukciu priestorov Mestskej športovej haly v Nemšovej</t>
  </si>
  <si>
    <t>OZ Šanca pre nechcených, Jadranská 34, 841 01  Bratislava</t>
  </si>
  <si>
    <t>na preventívny projekt pre juniorov + rekonštrukcia CSS Náruč záchrany</t>
  </si>
  <si>
    <t>Mesto Šaľa, Námestie Sv. Trojice 7, 927 15  Šaľa</t>
  </si>
  <si>
    <t>na vybavenie novej materskej školy a zariadenie detského ihriska v priestoroch Základnej školy na Bernolákovej ul. v Šali - Veči</t>
  </si>
  <si>
    <t>na stavbu gréckokatolíckeho chrámu s pastoračným centrom vo farnosti Košice - Nad jazerom</t>
  </si>
  <si>
    <t>Obec Olcnava, Jarná 2, 053 61 Olcnava</t>
  </si>
  <si>
    <t>na dokončenie športového ihriska v areáli Základnej školy a Materskej školy v Olcnave</t>
  </si>
  <si>
    <t>Obec Fričkovce, Fričkovce 103, 086 42  Fričkovce</t>
  </si>
  <si>
    <t>na výmenu okien a dverí v kultúrno-správnej budove Fričkovce</t>
  </si>
  <si>
    <t>na rekonštrukciu kultúrneho domu v obci Nižná Slaná</t>
  </si>
  <si>
    <t>Obec Madunice, P. O. Hviezdoslava 8/368, 922 42  Madunice</t>
  </si>
  <si>
    <t>na revitalizáciu bežeckého oválu a doskočiska s doplnením umelého povrchu v areáli Základnej školy Jána Hollého s materskou školou Madunice</t>
  </si>
  <si>
    <t>Športový klub Nitra - Dolné Krškany, Biovetská 33, 949 05 Nitra</t>
  </si>
  <si>
    <t>na obnovu vybavenia štadióna a nákup športových potrieb</t>
  </si>
  <si>
    <t>Obec Proč, Proč 103, 082 14  Pušovce</t>
  </si>
  <si>
    <t>Obec Bystričany, Mirka Nešpora 1, 972 45  Bystričany</t>
  </si>
  <si>
    <t>na rekonštrukciu športovej podlahy v telocvični základnej školy</t>
  </si>
  <si>
    <t>Obec Cigeľ, Cigeľ 192, 971 01  Cigeľ</t>
  </si>
  <si>
    <t>Obec Rakovčík, Rakovčík 47, 089 01  Rakovčík</t>
  </si>
  <si>
    <t>na oplotenie, osvetlenie a vybavenie multifunkčného ihriska</t>
  </si>
  <si>
    <t>Cirkevný zbor evanjelickej cirkvi augsburského vyznania na Slovensku Myjava, M. R. Štefánika 515/33, 907 01  Myjava</t>
  </si>
  <si>
    <t>na dobudovanie areálu Cirkevného centra voľného času</t>
  </si>
  <si>
    <t>Nadácia ADELI, Hlboká 45, 921 01  Piešťany</t>
  </si>
  <si>
    <t>na rehabilitáciu Karin Vojtaššákovej, bytom Ždiar 111, 059 55  Ždiar v centre Adeli v Piešťanoch</t>
  </si>
  <si>
    <t>Mesto Nemšová, Ul. Janka Palu 2/3, 914 41  Nemšová</t>
  </si>
  <si>
    <t xml:space="preserve">interné rozpočtové opatrenie - presun na bežné výdavky - dohodári </t>
  </si>
  <si>
    <t>193</t>
  </si>
  <si>
    <t>194</t>
  </si>
  <si>
    <t>195</t>
  </si>
  <si>
    <t>196</t>
  </si>
  <si>
    <t>197</t>
  </si>
  <si>
    <t>pre Domov sociálnych služieb pre deti a rehabilitačné stredisko ROSA, Dúbravská cesta 1, 845 29  Bratislava na činnosť výtvarného a grafického ateliéru (pomôcky a materiálno-technické vybavenie)</t>
  </si>
  <si>
    <t>Bratislavský samosprávny kraj, Sabinovská ul. 16, 820 05  Bratislava 25</t>
  </si>
  <si>
    <t>RO č.130/2015</t>
  </si>
  <si>
    <t>199</t>
  </si>
  <si>
    <t>198</t>
  </si>
  <si>
    <t>pre Materskú školu Jasenov, Hlavná 239, 066 01 Humenné na zmenu systému vykurovania v materskej škole</t>
  </si>
  <si>
    <t>Obec Dulova Ves, Dulova Ves 18, 082 52  Dulova Ves</t>
  </si>
  <si>
    <t>na rekonštrukciu a modernizáciu kuchyne v budove materskej školy v obci Dulova Ves</t>
  </si>
  <si>
    <t>Združenie na pomoc ľuďom s mentálnym postihnutím v Bratislave IV. Nejedlého 14, 841 02  Bratislava - Dúbravka</t>
  </si>
  <si>
    <t>na dovolenkový pobyt pre rodiny s mentálne postihnutým členom</t>
  </si>
  <si>
    <t>Obec Kobeliarovo, Kobeliarovo 78, 049 23  Kobeliarovo</t>
  </si>
  <si>
    <t>na výmenu okien na budove materskej školy - havarijný stav</t>
  </si>
  <si>
    <t>Obec Medzibrodie nad Oravou, Medzibrodie nad Oravou 122, 026 01  Medzibrodie nad Oravou</t>
  </si>
  <si>
    <t>na rekonštrukciu sociálnych zariadení materskej školy v obci</t>
  </si>
  <si>
    <t>Obec Veľké Kršteňany, Veľké Kršteňany 157, 958 03  Veľké Kršteňany</t>
  </si>
  <si>
    <t>na rekonštrukciu strechy materskej školy v obci</t>
  </si>
  <si>
    <t>Áno pre život, n. o., Farská 543/2, 013 13  Rajecké Teplice</t>
  </si>
  <si>
    <t>na prevádzkové a mzdové náklady organizácie</t>
  </si>
  <si>
    <t>na rekonštrukciu priestorov Centra Svetielko</t>
  </si>
  <si>
    <t>na náklady spojené s prevádzkou domova + oprava výťahu a zariadenia na ohrev vody</t>
  </si>
  <si>
    <t>Mestský hokejový klub Dolný Kubín, Športovcov 1182/5, 026 01  Dolný Kubín</t>
  </si>
  <si>
    <t>Obec Svidnička, Svidnička 19, 090 02  Svidnička</t>
  </si>
  <si>
    <t>na výstavbu detského ihriska v obci Svidnička</t>
  </si>
  <si>
    <t>Obec Hriadky, Hlavná 43/5, 076 22  Hriadky</t>
  </si>
  <si>
    <t>na osvetlenie a zabezpečenie proti vandalizmu viacúčelového ihriska v obci Hriadky</t>
  </si>
  <si>
    <t>HC - 46 Bardejov, Kutuzovova 3687, 085 01  Bardejov</t>
  </si>
  <si>
    <t>na nákup kontrolného systému video obrazoviek "Colosseo Director"</t>
  </si>
  <si>
    <t>Obec Osrblie, Stredná 230, 976 45  Osrblie</t>
  </si>
  <si>
    <t>na rekonštrukciu šatní telovýchovnej jednoty pri futbalovom ihrisku v Osrblí</t>
  </si>
  <si>
    <t>pre Zoltána Lénárta, bytom Čínska 23, Košice na potraviny, lieky, elektrinu, nájom, ošatenie, chod domácnosti</t>
  </si>
  <si>
    <t>Domov Klas, n. o., Nám. sv. Cyrila a Metoda 6/8, 922 03  Vrbové</t>
  </si>
  <si>
    <t>pre Angeliku Takácsovú, bytom Jánovce 97, Veľké Úľany na potraviny, lieky, elektrinu, nájom, ošatenie, chod domácnosti</t>
  </si>
  <si>
    <t>Obec Hatalov, Hatalov 185, 072 16  Hatalov</t>
  </si>
  <si>
    <t>pre Máriu Piskorovú, bytom Hatalov 219 na úpravu kúpeľne - zlá sociálna situácia</t>
  </si>
  <si>
    <t>Obec Jasenov, Hlavná 337, 066 01  Jasenov</t>
  </si>
  <si>
    <t>Viera - Láska - Nádej, Pri Hati 18, 080 05  Prešov</t>
  </si>
  <si>
    <t>na hokejový turnaj žiakov zo sociálne znevýhodnených rodín</t>
  </si>
  <si>
    <t>pre Špeciálnu základnú školu Praktickú školu sv. Maximiliána Mária Kolbeho, Gaštanová 11, 052 01  Spišská Nová Ves na rekonštrukciu budovy školy</t>
  </si>
  <si>
    <t>Spišská katolícka charita, Jesenského 360/5, 052 01  Spišská Nová Ves</t>
  </si>
  <si>
    <t>OŠK Družstevník Zemplínska Široká, Zemplínska Široká, 072 12  Zemplínska Široká</t>
  </si>
  <si>
    <t>pre Základnú školu  Záhorská Ves, Hlavná 31, 900 65  Záhorská Ves na vybudovanie športového areálu pri Základnej škole Záhorská Ves</t>
  </si>
  <si>
    <t>na prípravu Slovenskej reprezentácie v leteckej akrobacii motorových lietadiel na účasť na MS v Radom/POL 2016</t>
  </si>
  <si>
    <t>Obec Zlatník, Zlatník 21, 094 33  Zlatník</t>
  </si>
  <si>
    <t>na prevádzkové náklady obecného úradu obce Zlatník</t>
  </si>
  <si>
    <t>Gréckokatolícka cirkev, Farnosť Košice - Nad Jazerom, Levočská 2, 040 12  Košice</t>
  </si>
  <si>
    <t>200</t>
  </si>
  <si>
    <t>201</t>
  </si>
  <si>
    <t>202</t>
  </si>
  <si>
    <t>203</t>
  </si>
  <si>
    <t>204</t>
  </si>
  <si>
    <t>205</t>
  </si>
  <si>
    <t>vrátené RO</t>
  </si>
  <si>
    <t>212</t>
  </si>
  <si>
    <t>213</t>
  </si>
  <si>
    <t>214</t>
  </si>
  <si>
    <t>208</t>
  </si>
  <si>
    <t>209</t>
  </si>
  <si>
    <t>210</t>
  </si>
  <si>
    <t>211</t>
  </si>
  <si>
    <t>207</t>
  </si>
  <si>
    <t>206</t>
  </si>
  <si>
    <t>na zhotovenie ikonostasu</t>
  </si>
  <si>
    <t>Obec Kvačany, Kvačany 48, 082 41  Kvačany</t>
  </si>
  <si>
    <t>Obec Jánovce, Jánovce 24, 925 22  Jánovce</t>
  </si>
  <si>
    <t>na vybudovanie detského ihriska v obci Kvačany</t>
  </si>
  <si>
    <t>Slovenská únia sluchovo postihnutých ZO sluchovo postihnutých Ilava, C. I. 42/113, 018 41  Dubnica nad Váhom</t>
  </si>
  <si>
    <t>na realizáciu projektov organizácie - rehabilitačné kurzy, poradenské služby</t>
  </si>
  <si>
    <t>Obec Valkovce, Valkovce 62, 090 42  Valkovce</t>
  </si>
  <si>
    <t>na nákup vybavenia detského ihriska a nákup nábytku do Domu nádeje</t>
  </si>
  <si>
    <t>Obec Ulič, Ulič 89, 067 67  Ulič</t>
  </si>
  <si>
    <t>na rekonštrukciu budovy sociálneho zariadenia</t>
  </si>
  <si>
    <t>na výmenu okien a zateplenie budovy Materskej školy v obci Turcovce</t>
  </si>
  <si>
    <t>Obec Šalgovce, Šalgovce 26, 959 06  Šalgovce</t>
  </si>
  <si>
    <t>na rekonštrukciu budov Základnej školy a Materskej školy Šalgovce - havarijný stav</t>
  </si>
  <si>
    <t>na vybudovanie výťahu v zariadení sociálnych služieb Jesienka</t>
  </si>
  <si>
    <t>Obec Pčoliné, Pčoliné 121, 067 35  Pčoliné</t>
  </si>
  <si>
    <t>na vybudovanie detského ihriska v obci Pčoliné</t>
  </si>
  <si>
    <t>Obec Bobot, Bobot 56, 913 25  Bobot</t>
  </si>
  <si>
    <t>na projekt Detské ihrisko pre obec Bobot</t>
  </si>
  <si>
    <t>Obec Blatné Remety, Blatné Remety 26, 072 44  Blatné Remety</t>
  </si>
  <si>
    <t>Mikroregión Hornohrad, združenie obcí, Nám. SNP 474/1, 985 26  Málinec</t>
  </si>
  <si>
    <t>na dofinancovanie Integrovaného sociálneho centra Málinec</t>
  </si>
  <si>
    <t>Mesto Zlaté Moravce, Ul. 1. mája 2, 953 01  Zlaté Moravce</t>
  </si>
  <si>
    <t>Obec Ruská Kajňa, Ruská Kajňa 7, 094 07  Ruská Kajňa</t>
  </si>
  <si>
    <t>na vybudovanie detského ihriska</t>
  </si>
  <si>
    <t>Matica slovenská, Grosslingova 23, 812 51  Bratislava</t>
  </si>
  <si>
    <t>na zriadenie Knižnice slovenskej štátnosti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</si>
  <si>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</si>
  <si>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</si>
  <si>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</si>
  <si>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</si>
  <si>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</si>
  <si>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</si>
  <si>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</si>
  <si>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</si>
  <si>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</si>
  <si>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</si>
  <si>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</si>
  <si>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na úhradu prevádzkových výdavkov obce (elektrina, zemný plyn, vodné a stočné)</t>
  </si>
  <si>
    <t>Rímskokatolícka cirkev, Farnosť Žalobín, Žalobín, 094 03 Žalobín</t>
  </si>
  <si>
    <t>Ministerstvo vnútra SR, Pribinova 2, 812 72 Bratislava 1, pre Špeciálnu materskú školu, Štvrť M. R. Štefánika 12, 984 01  Lučenec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</si>
  <si>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</si>
  <si>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</si>
  <si>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</si>
  <si>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</si>
  <si>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</si>
  <si>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</si>
  <si>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</si>
  <si>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</si>
  <si>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</si>
  <si>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</si>
  <si>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</si>
  <si>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</si>
  <si>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</si>
  <si>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</si>
  <si>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</si>
  <si>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</si>
  <si>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</si>
  <si>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</si>
  <si>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</si>
  <si>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</si>
  <si>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</si>
  <si>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</si>
  <si>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</si>
  <si>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</si>
  <si>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</si>
  <si>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</si>
  <si>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zdroj 131 E</t>
  </si>
  <si>
    <t>zdroj 111</t>
  </si>
  <si>
    <t xml:space="preserve">rozdiel </t>
  </si>
  <si>
    <t>721006 131E</t>
  </si>
  <si>
    <t>RPV 2015</t>
  </si>
  <si>
    <t xml:space="preserve">rozdiel - nerozhodnuté </t>
  </si>
  <si>
    <t>vrátené časti dotácie</t>
  </si>
  <si>
    <t>nevyčerpané k 31.12.2015</t>
  </si>
  <si>
    <t>252</t>
  </si>
  <si>
    <t>253</t>
  </si>
  <si>
    <t>254</t>
  </si>
  <si>
    <t>255</t>
  </si>
  <si>
    <t>256</t>
  </si>
  <si>
    <t>257</t>
  </si>
  <si>
    <t>258</t>
  </si>
  <si>
    <t>na výmenu okien v Základnej škole Blatné Remety</t>
  </si>
  <si>
    <t>265</t>
  </si>
  <si>
    <t>264</t>
  </si>
  <si>
    <t>263</t>
  </si>
  <si>
    <t>262</t>
  </si>
  <si>
    <t>261</t>
  </si>
  <si>
    <t>260</t>
  </si>
  <si>
    <t>259</t>
  </si>
  <si>
    <t>prehľad rezerva PVL - rozpočet, čerpanie a zostatok k 15.12.2015</t>
  </si>
  <si>
    <t>zdroj 111+131E</t>
  </si>
  <si>
    <t>Trenčiansky samosprávny kraj, K dolnej stanici 7282/20A 911 01 Trenčín</t>
  </si>
  <si>
    <t>na výstavbu zavlažovacieho systému futbalového ihriska</t>
  </si>
  <si>
    <t>266</t>
  </si>
  <si>
    <t>267</t>
  </si>
  <si>
    <t>281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</si>
  <si>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</si>
  <si>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</si>
  <si>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</si>
  <si>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</si>
  <si>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</si>
  <si>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</si>
  <si>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</si>
  <si>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</si>
  <si>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</si>
  <si>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</si>
  <si>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</si>
  <si>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</si>
  <si>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</si>
  <si>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</si>
  <si>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</si>
  <si>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</si>
  <si>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</si>
  <si>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</si>
  <si>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</si>
  <si>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</si>
  <si>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</si>
  <si>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</si>
  <si>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</si>
  <si>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</si>
  <si>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</si>
  <si>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</si>
  <si>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306</t>
  </si>
  <si>
    <t>305</t>
  </si>
  <si>
    <t>304</t>
  </si>
  <si>
    <t>303</t>
  </si>
  <si>
    <t>302</t>
  </si>
  <si>
    <t>301</t>
  </si>
  <si>
    <t>300</t>
  </si>
  <si>
    <t>299</t>
  </si>
  <si>
    <t>295</t>
  </si>
  <si>
    <t>296</t>
  </si>
  <si>
    <t>297</t>
  </si>
  <si>
    <t>298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</si>
  <si>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</si>
  <si>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</si>
  <si>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</si>
  <si>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</si>
  <si>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</si>
  <si>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</si>
  <si>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</si>
  <si>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</si>
  <si>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</si>
  <si>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</si>
  <si>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</si>
  <si>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</si>
  <si>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</si>
  <si>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</si>
  <si>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</si>
  <si>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323</t>
  </si>
  <si>
    <t>324</t>
  </si>
  <si>
    <t>322</t>
  </si>
  <si>
    <t>pôv.vratky</t>
  </si>
  <si>
    <t>pôv.zaviazanie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</si>
  <si>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</si>
  <si>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</si>
  <si>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</si>
  <si>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</si>
  <si>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</si>
  <si>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</si>
  <si>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</si>
  <si>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</si>
  <si>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</si>
  <si>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</si>
  <si>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</si>
  <si>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</si>
  <si>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</si>
  <si>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</si>
  <si>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</si>
  <si>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</si>
  <si>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</si>
  <si>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</si>
  <si>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</si>
  <si>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</si>
  <si>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</si>
  <si>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</si>
  <si>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</si>
  <si>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</si>
  <si>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viazané do roku 2016</t>
  </si>
  <si>
    <t>pre Materskú školu, Slnečná 2, 953 00  Zlaté Moravce na výmenu okien, dverí a zateplenie budovy Materskej školy</t>
  </si>
  <si>
    <t>na zriadenie sociálnych zariadení, spŕch na futbalovom ihrisku formou kontajnerových modulov</t>
  </si>
  <si>
    <t>Obec Uzovce, 082 66 Uzovce 136</t>
  </si>
  <si>
    <t>Spolu čerpanie transferov</t>
  </si>
  <si>
    <t xml:space="preserve">Por čís. </t>
  </si>
  <si>
    <t>čerpanie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</si>
</sst>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\ _S_k_-;\-* #,##0\ _S_k_-;_-* &quot;-&quot;\ _S_k_-;_-@_-"/>
    <numFmt numFmtId="165" formatCode="_-* #,##0.00\ &quot;Sk&quot;_-;\-* #,##0.00\ &quot;Sk&quot;_-;_-* &quot;-&quot;??\ &quot;Sk&quot;_-;_-@_-"/>
    <numFmt numFmtId="166" formatCode="_-* #,##0.00\ _S_k_-;\-* #,##0.00\ _S_k_-;_-* &quot;-&quot;??\ _S_k_-;_-@_-"/>
    <numFmt numFmtId="167" formatCode="d/m;@"/>
  </numFmts>
  <fonts count="15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charset val="238"/>
    </font>
    <font>
      <b/>
      <sz val="8"/>
      <name val="Arial CE"/>
      <family val="2"/>
      <charset val="238"/>
    </font>
    <font>
      <b/>
      <sz val="10"/>
      <name val="Arial CE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0"/>
      <color rgb="FFFF0000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BFDB3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25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7" fillId="0" borderId="0" xfId="0" applyFont="1" applyFill="1" applyAlignment="1">
      <alignment vertical="center"/>
    </xf>
    <xf numFmtId="166" fontId="2" fillId="0" borderId="0" xfId="1" applyAlignment="1">
      <alignment vertical="center"/>
    </xf>
    <xf numFmtId="3" fontId="2" fillId="0" borderId="0" xfId="1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166" fontId="2" fillId="0" borderId="0" xfId="1" applyBorder="1" applyAlignment="1">
      <alignment vertical="center"/>
    </xf>
    <xf numFmtId="165" fontId="2" fillId="0" borderId="0" xfId="2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66" fontId="9" fillId="4" borderId="2" xfId="1" applyFont="1" applyFill="1" applyBorder="1" applyAlignment="1">
      <alignment horizontal="center" vertical="center"/>
    </xf>
    <xf numFmtId="164" fontId="9" fillId="4" borderId="3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3" fontId="8" fillId="5" borderId="4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center" vertical="center"/>
    </xf>
    <xf numFmtId="4" fontId="10" fillId="4" borderId="1" xfId="1" applyNumberFormat="1" applyFont="1" applyFill="1" applyBorder="1" applyAlignment="1">
      <alignment horizontal="center" vertical="center"/>
    </xf>
    <xf numFmtId="166" fontId="11" fillId="4" borderId="1" xfId="0" applyNumberFormat="1" applyFont="1" applyFill="1" applyBorder="1" applyAlignment="1">
      <alignment horizontal="center" vertical="center"/>
    </xf>
    <xf numFmtId="4" fontId="11" fillId="0" borderId="0" xfId="0" applyNumberFormat="1" applyFont="1" applyBorder="1" applyAlignment="1">
      <alignment horizontal="center" vertical="center"/>
    </xf>
    <xf numFmtId="4" fontId="10" fillId="4" borderId="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" fontId="11" fillId="5" borderId="1" xfId="0" applyNumberFormat="1" applyFont="1" applyFill="1" applyBorder="1" applyAlignment="1">
      <alignment horizontal="center" vertical="center"/>
    </xf>
    <xf numFmtId="166" fontId="11" fillId="4" borderId="1" xfId="1" applyNumberFormat="1" applyFont="1" applyFill="1" applyBorder="1" applyAlignment="1">
      <alignment horizontal="center" vertical="center"/>
    </xf>
    <xf numFmtId="4" fontId="10" fillId="5" borderId="1" xfId="0" applyNumberFormat="1" applyFont="1" applyFill="1" applyBorder="1" applyAlignment="1">
      <alignment horizontal="center" vertical="center"/>
    </xf>
    <xf numFmtId="166" fontId="10" fillId="4" borderId="1" xfId="1" applyNumberFormat="1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166" fontId="11" fillId="4" borderId="9" xfId="1" applyFont="1" applyFill="1" applyBorder="1" applyAlignment="1">
      <alignment horizontal="center" vertical="center"/>
    </xf>
    <xf numFmtId="164" fontId="11" fillId="4" borderId="9" xfId="0" applyNumberFormat="1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7" borderId="11" xfId="0" applyFont="1" applyFill="1" applyBorder="1" applyAlignment="1">
      <alignment horizontal="center" vertical="center"/>
    </xf>
    <xf numFmtId="4" fontId="11" fillId="0" borderId="12" xfId="0" applyNumberFormat="1" applyFont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4" fontId="10" fillId="5" borderId="14" xfId="0" applyNumberFormat="1" applyFont="1" applyFill="1" applyBorder="1" applyAlignment="1">
      <alignment horizontal="center" vertical="center"/>
    </xf>
    <xf numFmtId="4" fontId="10" fillId="4" borderId="14" xfId="0" applyNumberFormat="1" applyFont="1" applyFill="1" applyBorder="1" applyAlignment="1">
      <alignment horizontal="center" vertical="center"/>
    </xf>
    <xf numFmtId="4" fontId="11" fillId="0" borderId="15" xfId="0" applyNumberFormat="1" applyFont="1" applyBorder="1" applyAlignment="1">
      <alignment horizontal="center" vertical="center"/>
    </xf>
    <xf numFmtId="4" fontId="11" fillId="0" borderId="21" xfId="0" applyNumberFormat="1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166" fontId="0" fillId="0" borderId="0" xfId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right" vertical="center"/>
    </xf>
    <xf numFmtId="14" fontId="3" fillId="0" borderId="0" xfId="0" applyNumberFormat="1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/>
    </xf>
    <xf numFmtId="4" fontId="11" fillId="0" borderId="12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/>
    </xf>
    <xf numFmtId="4" fontId="10" fillId="0" borderId="9" xfId="0" applyNumberFormat="1" applyFont="1" applyBorder="1" applyAlignment="1">
      <alignment horizontal="center" vertical="center"/>
    </xf>
    <xf numFmtId="4" fontId="11" fillId="0" borderId="9" xfId="0" applyNumberFormat="1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4" fontId="10" fillId="0" borderId="1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vertical="center"/>
    </xf>
    <xf numFmtId="0" fontId="8" fillId="0" borderId="11" xfId="0" applyFont="1" applyBorder="1" applyAlignment="1">
      <alignment vertical="center" wrapText="1"/>
    </xf>
    <xf numFmtId="4" fontId="11" fillId="0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4" fontId="8" fillId="0" borderId="17" xfId="0" applyNumberFormat="1" applyFont="1" applyBorder="1" applyAlignment="1">
      <alignment horizontal="center" vertical="center"/>
    </xf>
    <xf numFmtId="4" fontId="11" fillId="0" borderId="17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9" fillId="0" borderId="34" xfId="0" applyFont="1" applyFill="1" applyBorder="1" applyAlignment="1">
      <alignment vertical="center"/>
    </xf>
    <xf numFmtId="4" fontId="9" fillId="0" borderId="35" xfId="0" applyNumberFormat="1" applyFont="1" applyFill="1" applyBorder="1" applyAlignment="1">
      <alignment horizontal="center" vertical="center"/>
    </xf>
    <xf numFmtId="4" fontId="10" fillId="0" borderId="35" xfId="0" applyNumberFormat="1" applyFont="1" applyFill="1" applyBorder="1" applyAlignment="1">
      <alignment horizontal="center" vertical="center"/>
    </xf>
    <xf numFmtId="4" fontId="11" fillId="0" borderId="37" xfId="0" applyNumberFormat="1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7" fillId="0" borderId="11" xfId="0" applyFont="1" applyFill="1" applyBorder="1" applyAlignment="1">
      <alignment horizontal="left" vertical="center" wrapText="1"/>
    </xf>
    <xf numFmtId="0" fontId="8" fillId="0" borderId="11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4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 wrapText="1"/>
    </xf>
    <xf numFmtId="4" fontId="8" fillId="0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4" fontId="12" fillId="0" borderId="0" xfId="0" applyNumberFormat="1" applyFont="1" applyAlignment="1">
      <alignment vertical="center" wrapText="1"/>
    </xf>
    <xf numFmtId="4" fontId="10" fillId="0" borderId="21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vertical="center" wrapText="1"/>
    </xf>
    <xf numFmtId="4" fontId="10" fillId="2" borderId="14" xfId="0" applyNumberFormat="1" applyFont="1" applyFill="1" applyBorder="1" applyAlignment="1">
      <alignment horizontal="center" vertical="center"/>
    </xf>
    <xf numFmtId="4" fontId="10" fillId="0" borderId="14" xfId="0" applyNumberFormat="1" applyFont="1" applyFill="1" applyBorder="1" applyAlignment="1">
      <alignment horizontal="center" vertical="center"/>
    </xf>
    <xf numFmtId="4" fontId="10" fillId="0" borderId="14" xfId="0" applyNumberFormat="1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37" xfId="0" applyBorder="1" applyAlignment="1">
      <alignment horizontal="center" vertical="center"/>
    </xf>
    <xf numFmtId="4" fontId="2" fillId="0" borderId="37" xfId="0" applyNumberFormat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1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4" fontId="0" fillId="0" borderId="14" xfId="0" applyNumberForma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4" borderId="24" xfId="0" applyFont="1" applyFill="1" applyBorder="1" applyAlignment="1">
      <alignment vertical="center"/>
    </xf>
    <xf numFmtId="4" fontId="5" fillId="4" borderId="38" xfId="0" applyNumberFormat="1" applyFont="1" applyFill="1" applyBorder="1" applyAlignment="1">
      <alignment horizontal="center" vertical="center"/>
    </xf>
    <xf numFmtId="4" fontId="10" fillId="4" borderId="38" xfId="0" applyNumberFormat="1" applyFont="1" applyFill="1" applyBorder="1" applyAlignment="1">
      <alignment horizontal="center" vertical="center"/>
    </xf>
    <xf numFmtId="4" fontId="10" fillId="4" borderId="25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4" fontId="11" fillId="0" borderId="9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41" xfId="0" applyBorder="1" applyAlignment="1">
      <alignment vertical="center"/>
    </xf>
    <xf numFmtId="4" fontId="11" fillId="0" borderId="14" xfId="0" applyNumberFormat="1" applyFont="1" applyFill="1" applyBorder="1" applyAlignment="1">
      <alignment horizontal="center" vertical="center"/>
    </xf>
    <xf numFmtId="0" fontId="10" fillId="6" borderId="18" xfId="0" applyFont="1" applyFill="1" applyBorder="1" applyAlignment="1">
      <alignment vertical="center"/>
    </xf>
    <xf numFmtId="4" fontId="10" fillId="6" borderId="19" xfId="0" applyNumberFormat="1" applyFont="1" applyFill="1" applyBorder="1" applyAlignment="1">
      <alignment horizontal="center" vertical="center"/>
    </xf>
    <xf numFmtId="4" fontId="11" fillId="6" borderId="19" xfId="0" applyNumberFormat="1" applyFont="1" applyFill="1" applyBorder="1" applyAlignment="1">
      <alignment horizontal="center" vertical="center"/>
    </xf>
    <xf numFmtId="0" fontId="10" fillId="6" borderId="26" xfId="0" applyFont="1" applyFill="1" applyBorder="1" applyAlignment="1">
      <alignment horizontal="center" vertical="center"/>
    </xf>
    <xf numFmtId="0" fontId="10" fillId="6" borderId="24" xfId="0" applyFont="1" applyFill="1" applyBorder="1" applyAlignment="1">
      <alignment vertical="center"/>
    </xf>
    <xf numFmtId="4" fontId="10" fillId="2" borderId="38" xfId="0" applyNumberFormat="1" applyFont="1" applyFill="1" applyBorder="1" applyAlignment="1">
      <alignment horizontal="center" vertical="center"/>
    </xf>
    <xf numFmtId="4" fontId="10" fillId="6" borderId="38" xfId="0" applyNumberFormat="1" applyFont="1" applyFill="1" applyBorder="1" applyAlignment="1">
      <alignment horizontal="center" vertical="center"/>
    </xf>
    <xf numFmtId="4" fontId="11" fillId="6" borderId="38" xfId="0" applyNumberFormat="1" applyFont="1" applyFill="1" applyBorder="1" applyAlignment="1">
      <alignment horizontal="center" vertical="center"/>
    </xf>
    <xf numFmtId="0" fontId="10" fillId="6" borderId="25" xfId="0" applyFont="1" applyFill="1" applyBorder="1" applyAlignment="1">
      <alignment horizontal="center" vertical="center"/>
    </xf>
    <xf numFmtId="0" fontId="9" fillId="0" borderId="30" xfId="0" applyFont="1" applyBorder="1" applyAlignment="1">
      <alignment vertical="center"/>
    </xf>
    <xf numFmtId="4" fontId="10" fillId="0" borderId="31" xfId="0" applyNumberFormat="1" applyFont="1" applyFill="1" applyBorder="1" applyAlignment="1">
      <alignment horizontal="center" vertical="center"/>
    </xf>
    <xf numFmtId="4" fontId="9" fillId="0" borderId="31" xfId="0" applyNumberFormat="1" applyFont="1" applyBorder="1" applyAlignment="1">
      <alignment horizontal="center" vertical="center"/>
    </xf>
    <xf numFmtId="4" fontId="10" fillId="0" borderId="31" xfId="0" applyNumberFormat="1" applyFont="1" applyBorder="1" applyAlignment="1">
      <alignment horizontal="center" vertical="center"/>
    </xf>
    <xf numFmtId="0" fontId="10" fillId="6" borderId="27" xfId="0" applyFont="1" applyFill="1" applyBorder="1" applyAlignment="1">
      <alignment vertical="center"/>
    </xf>
    <xf numFmtId="4" fontId="10" fillId="6" borderId="37" xfId="0" applyNumberFormat="1" applyFont="1" applyFill="1" applyBorder="1" applyAlignment="1">
      <alignment horizontal="center" vertical="center"/>
    </xf>
    <xf numFmtId="4" fontId="11" fillId="6" borderId="37" xfId="0" applyNumberFormat="1" applyFont="1" applyFill="1" applyBorder="1" applyAlignment="1">
      <alignment horizontal="center" vertical="center"/>
    </xf>
    <xf numFmtId="0" fontId="10" fillId="6" borderId="43" xfId="0" applyFont="1" applyFill="1" applyBorder="1" applyAlignment="1">
      <alignment horizontal="center" vertical="center"/>
    </xf>
    <xf numFmtId="0" fontId="0" fillId="0" borderId="8" xfId="0" applyNumberFormat="1" applyFill="1" applyBorder="1" applyAlignment="1">
      <alignment horizontal="left" vertical="center" wrapText="1"/>
    </xf>
    <xf numFmtId="4" fontId="8" fillId="0" borderId="9" xfId="0" applyNumberFormat="1" applyFont="1" applyBorder="1" applyAlignment="1">
      <alignment horizontal="center" vertical="center"/>
    </xf>
    <xf numFmtId="0" fontId="0" fillId="0" borderId="11" xfId="0" applyNumberFormat="1" applyFill="1" applyBorder="1" applyAlignment="1">
      <alignment horizontal="left" vertical="center" wrapText="1"/>
    </xf>
    <xf numFmtId="14" fontId="0" fillId="0" borderId="11" xfId="0" applyNumberFormat="1" applyFill="1" applyBorder="1" applyAlignment="1">
      <alignment horizontal="left" vertical="top" wrapText="1"/>
    </xf>
    <xf numFmtId="0" fontId="7" fillId="0" borderId="13" xfId="0" applyFont="1" applyFill="1" applyBorder="1" applyAlignment="1">
      <alignment horizontal="left" vertical="center" wrapText="1"/>
    </xf>
    <xf numFmtId="4" fontId="8" fillId="0" borderId="14" xfId="0" applyNumberFormat="1" applyFont="1" applyBorder="1" applyAlignment="1">
      <alignment horizontal="center" vertical="center"/>
    </xf>
    <xf numFmtId="4" fontId="11" fillId="0" borderId="14" xfId="0" applyNumberFormat="1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/>
    </xf>
    <xf numFmtId="4" fontId="10" fillId="0" borderId="44" xfId="0" applyNumberFormat="1" applyFont="1" applyFill="1" applyBorder="1" applyAlignment="1">
      <alignment horizontal="center" vertical="center"/>
    </xf>
    <xf numFmtId="0" fontId="10" fillId="0" borderId="42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6" borderId="46" xfId="0" applyFont="1" applyFill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4" fontId="10" fillId="0" borderId="44" xfId="0" applyNumberFormat="1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4" fontId="10" fillId="0" borderId="12" xfId="0" applyNumberFormat="1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6" borderId="28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7" fillId="0" borderId="11" xfId="0" applyFont="1" applyFill="1" applyBorder="1" applyAlignment="1">
      <alignment horizontal="left" vertical="top" wrapText="1"/>
    </xf>
    <xf numFmtId="0" fontId="0" fillId="0" borderId="22" xfId="0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4" fontId="5" fillId="0" borderId="12" xfId="0" applyNumberFormat="1" applyFont="1" applyBorder="1" applyAlignment="1">
      <alignment vertical="center"/>
    </xf>
    <xf numFmtId="4" fontId="5" fillId="0" borderId="1" xfId="0" applyNumberFormat="1" applyFont="1" applyBorder="1" applyAlignment="1">
      <alignment horizontal="right" vertical="center"/>
    </xf>
    <xf numFmtId="4" fontId="5" fillId="0" borderId="14" xfId="0" applyNumberFormat="1" applyFont="1" applyBorder="1" applyAlignment="1">
      <alignment horizontal="right" vertical="center"/>
    </xf>
    <xf numFmtId="4" fontId="8" fillId="12" borderId="1" xfId="0" applyNumberFormat="1" applyFont="1" applyFill="1" applyBorder="1" applyAlignment="1">
      <alignment horizontal="center" vertical="center"/>
    </xf>
    <xf numFmtId="4" fontId="8" fillId="9" borderId="1" xfId="0" applyNumberFormat="1" applyFont="1" applyFill="1" applyBorder="1" applyAlignment="1">
      <alignment horizontal="center" vertical="center"/>
    </xf>
    <xf numFmtId="4" fontId="5" fillId="13" borderId="1" xfId="0" applyNumberFormat="1" applyFont="1" applyFill="1" applyBorder="1" applyAlignment="1">
      <alignment horizontal="right" vertical="center"/>
    </xf>
    <xf numFmtId="4" fontId="5" fillId="14" borderId="12" xfId="0" applyNumberFormat="1" applyFont="1" applyFill="1" applyBorder="1" applyAlignment="1">
      <alignment vertical="center"/>
    </xf>
    <xf numFmtId="4" fontId="9" fillId="2" borderId="15" xfId="0" applyNumberFormat="1" applyFont="1" applyFill="1" applyBorder="1" applyAlignment="1">
      <alignment horizontal="center" vertical="center"/>
    </xf>
    <xf numFmtId="4" fontId="5" fillId="0" borderId="0" xfId="0" applyNumberFormat="1" applyFont="1" applyBorder="1" applyAlignment="1">
      <alignment horizontal="right" vertical="center"/>
    </xf>
    <xf numFmtId="0" fontId="0" fillId="0" borderId="29" xfId="0" applyBorder="1" applyAlignment="1">
      <alignment vertical="center"/>
    </xf>
    <xf numFmtId="0" fontId="7" fillId="0" borderId="16" xfId="0" applyFont="1" applyFill="1" applyBorder="1" applyAlignment="1">
      <alignment horizontal="left" vertical="center" wrapText="1"/>
    </xf>
    <xf numFmtId="4" fontId="5" fillId="0" borderId="17" xfId="0" applyNumberFormat="1" applyFont="1" applyBorder="1" applyAlignment="1">
      <alignment horizontal="right" vertical="center"/>
    </xf>
    <xf numFmtId="4" fontId="0" fillId="0" borderId="1" xfId="0" applyNumberFormat="1" applyBorder="1" applyAlignment="1">
      <alignment vertical="center"/>
    </xf>
    <xf numFmtId="0" fontId="5" fillId="0" borderId="45" xfId="0" applyFont="1" applyBorder="1" applyAlignment="1">
      <alignment horizontal="center" vertical="center"/>
    </xf>
    <xf numFmtId="0" fontId="0" fillId="0" borderId="33" xfId="0" applyBorder="1" applyAlignment="1">
      <alignment horizontal="left" vertical="center"/>
    </xf>
    <xf numFmtId="0" fontId="0" fillId="0" borderId="39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0" fontId="0" fillId="0" borderId="40" xfId="0" applyFont="1" applyBorder="1" applyAlignment="1">
      <alignment horizontal="left" vertical="center" wrapText="1"/>
    </xf>
    <xf numFmtId="0" fontId="11" fillId="0" borderId="33" xfId="0" applyFont="1" applyBorder="1" applyAlignment="1">
      <alignment horizontal="left" vertical="center"/>
    </xf>
    <xf numFmtId="0" fontId="10" fillId="0" borderId="33" xfId="0" applyFont="1" applyBorder="1" applyAlignment="1">
      <alignment horizontal="left" vertical="center"/>
    </xf>
    <xf numFmtId="4" fontId="10" fillId="0" borderId="21" xfId="0" applyNumberFormat="1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0" fillId="0" borderId="11" xfId="0" applyNumberFormat="1" applyFill="1" applyBorder="1" applyAlignment="1">
      <alignment horizontal="left" vertical="top" wrapText="1"/>
    </xf>
    <xf numFmtId="0" fontId="5" fillId="0" borderId="29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4" fontId="5" fillId="0" borderId="1" xfId="0" applyNumberFormat="1" applyFont="1" applyFill="1" applyBorder="1" applyAlignment="1">
      <alignment horizontal="right" vertical="center"/>
    </xf>
    <xf numFmtId="4" fontId="9" fillId="0" borderId="15" xfId="0" applyNumberFormat="1" applyFont="1" applyFill="1" applyBorder="1" applyAlignment="1">
      <alignment horizontal="center" vertical="center"/>
    </xf>
    <xf numFmtId="4" fontId="5" fillId="8" borderId="1" xfId="0" applyNumberFormat="1" applyFont="1" applyFill="1" applyBorder="1" applyAlignment="1">
      <alignment vertical="center"/>
    </xf>
    <xf numFmtId="4" fontId="5" fillId="8" borderId="14" xfId="0" applyNumberFormat="1" applyFont="1" applyFill="1" applyBorder="1" applyAlignment="1">
      <alignment horizontal="center" vertical="center"/>
    </xf>
    <xf numFmtId="4" fontId="5" fillId="12" borderId="1" xfId="0" applyNumberFormat="1" applyFont="1" applyFill="1" applyBorder="1" applyAlignment="1">
      <alignment horizontal="right" vertical="center"/>
    </xf>
    <xf numFmtId="0" fontId="0" fillId="0" borderId="33" xfId="0" applyBorder="1" applyAlignment="1">
      <alignment horizontal="left" vertical="center" wrapText="1"/>
    </xf>
    <xf numFmtId="0" fontId="0" fillId="15" borderId="0" xfId="0" applyFill="1" applyAlignment="1">
      <alignment vertical="center"/>
    </xf>
    <xf numFmtId="4" fontId="0" fillId="15" borderId="0" xfId="0" applyNumberFormat="1" applyFill="1" applyAlignment="1">
      <alignment vertical="center"/>
    </xf>
    <xf numFmtId="4" fontId="0" fillId="10" borderId="0" xfId="0" applyNumberFormat="1" applyFill="1" applyAlignment="1">
      <alignment vertical="center"/>
    </xf>
    <xf numFmtId="4" fontId="0" fillId="15" borderId="0" xfId="0" applyNumberFormat="1" applyFont="1" applyFill="1" applyBorder="1" applyAlignment="1">
      <alignment horizontal="center" vertical="center"/>
    </xf>
    <xf numFmtId="0" fontId="0" fillId="15" borderId="0" xfId="0" applyFill="1" applyBorder="1" applyAlignment="1">
      <alignment horizontal="left" vertical="center"/>
    </xf>
    <xf numFmtId="4" fontId="2" fillId="15" borderId="0" xfId="0" applyNumberFormat="1" applyFont="1" applyFill="1" applyAlignment="1">
      <alignment horizontal="center" vertical="center"/>
    </xf>
    <xf numFmtId="4" fontId="0" fillId="15" borderId="0" xfId="0" applyNumberFormat="1" applyFill="1" applyAlignment="1">
      <alignment horizontal="center" vertical="center"/>
    </xf>
    <xf numFmtId="4" fontId="0" fillId="16" borderId="0" xfId="0" applyNumberFormat="1" applyFont="1" applyFill="1" applyBorder="1" applyAlignment="1">
      <alignment horizontal="center" vertical="center"/>
    </xf>
    <xf numFmtId="0" fontId="0" fillId="16" borderId="0" xfId="0" applyFill="1" applyBorder="1" applyAlignment="1">
      <alignment horizontal="left" vertical="center"/>
    </xf>
    <xf numFmtId="4" fontId="0" fillId="16" borderId="0" xfId="0" applyNumberFormat="1" applyFill="1" applyAlignment="1">
      <alignment horizontal="center" vertical="center"/>
    </xf>
    <xf numFmtId="4" fontId="0" fillId="11" borderId="0" xfId="0" applyNumberFormat="1" applyFill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14" fontId="7" fillId="0" borderId="48" xfId="0" applyNumberFormat="1" applyFont="1" applyFill="1" applyBorder="1" applyAlignment="1">
      <alignment horizontal="left" vertical="center"/>
    </xf>
    <xf numFmtId="4" fontId="7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Alignment="1">
      <alignment vertical="center"/>
    </xf>
    <xf numFmtId="1" fontId="14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  <xf numFmtId="4" fontId="14" fillId="0" borderId="1" xfId="0" applyNumberFormat="1" applyFont="1" applyFill="1" applyBorder="1" applyAlignment="1">
      <alignment horizontal="right" vertical="center"/>
    </xf>
    <xf numFmtId="167" fontId="14" fillId="0" borderId="1" xfId="0" applyNumberFormat="1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center" wrapText="1"/>
    </xf>
    <xf numFmtId="167" fontId="13" fillId="0" borderId="1" xfId="0" applyNumberFormat="1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66" fontId="13" fillId="0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</cellXfs>
  <cellStyles count="7">
    <cellStyle name="Čiarka" xfId="1" builtinId="3"/>
    <cellStyle name="Čiarka 2" xfId="5"/>
    <cellStyle name="Mena" xfId="2" builtinId="4"/>
    <cellStyle name="Mena 2" xfId="6"/>
    <cellStyle name="Normálna" xfId="0" builtinId="0"/>
    <cellStyle name="Normálna 2" xfId="4"/>
    <cellStyle name="Normálna 3" xfId="3"/>
  </cellStyles>
  <dxfs count="0"/>
  <tableStyles count="0" defaultTableStyle="TableStyleMedium2" defaultPivotStyle="PivotStyleLight16"/>
  <colors>
    <mruColors>
      <color rgb="FFFBFDB3"/>
      <color rgb="FFFF00FF"/>
      <color rgb="FFDFBBCA"/>
      <color rgb="FFFFCC66"/>
      <color rgb="FFFF66CC"/>
      <color rgb="FFEBAFE4"/>
      <color rgb="FFE8F3A9"/>
      <color rgb="FFDAE7F6"/>
      <color rgb="FFFFCC00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rancicova\AppData\Local\Microsoft\Windows\Temporary%20Internet%20Files\Content.Outlook\NXK06LOG\2015_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árok5"/>
      <sheetName val="ŠP60"/>
      <sheetName val="rev_cv"/>
      <sheetName val="2015"/>
      <sheetName val="výpočty"/>
      <sheetName val="prehlad_účtov"/>
      <sheetName val="prehľad"/>
      <sheetName val="rekap"/>
    </sheetNames>
    <sheetDataSet>
      <sheetData sheetId="0" refreshError="1"/>
      <sheetData sheetId="1" refreshError="1"/>
      <sheetData sheetId="2" refreshError="1"/>
      <sheetData sheetId="3" refreshError="1">
        <row r="180">
          <cell r="O180">
            <v>0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>
      <selection activeCell="F12" sqref="F12"/>
    </sheetView>
  </sheetViews>
  <sheetFormatPr defaultRowHeight="13.2" x14ac:dyDescent="0.25"/>
  <sheetData/>
  <phoneticPr fontId="3" type="noConversion"/>
  <pageMargins left="0.75" right="0.75" top="1" bottom="1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1"/>
  <sheetViews>
    <sheetView tabSelected="1" view="pageLayout" zoomScaleNormal="100" workbookViewId="0">
      <selection activeCell="D8" sqref="D8"/>
    </sheetView>
  </sheetViews>
  <sheetFormatPr defaultColWidth="9.109375" defaultRowHeight="13.2" x14ac:dyDescent="0.25"/>
  <cols>
    <col min="1" max="1" width="4.88671875" style="14" customWidth="1"/>
    <col min="2" max="2" width="5.109375" style="14" hidden="1" customWidth="1"/>
    <col min="3" max="3" width="51.44140625" style="15" customWidth="1"/>
    <col min="4" max="4" width="66.109375" style="15" customWidth="1"/>
    <col min="5" max="5" width="17" style="54" customWidth="1"/>
    <col min="6" max="6" width="29.5546875" style="56" hidden="1" customWidth="1"/>
    <col min="7" max="7" width="13.6640625" style="55" customWidth="1"/>
    <col min="8" max="8" width="13" style="7" customWidth="1"/>
    <col min="9" max="9" width="11.88671875" style="7" bestFit="1" customWidth="1"/>
    <col min="10" max="16384" width="9.109375" style="7"/>
  </cols>
  <sheetData>
    <row r="1" spans="1:9" s="8" customFormat="1" ht="30.75" customHeight="1" x14ac:dyDescent="0.25">
      <c r="A1" s="250" t="s">
        <v>1052</v>
      </c>
      <c r="B1" s="250" t="s">
        <v>111</v>
      </c>
      <c r="C1" s="250" t="s">
        <v>155</v>
      </c>
      <c r="D1" s="250" t="s">
        <v>115</v>
      </c>
      <c r="E1" s="251" t="s">
        <v>1053</v>
      </c>
      <c r="F1" s="248" t="s">
        <v>156</v>
      </c>
      <c r="G1" s="59"/>
      <c r="I1" s="57"/>
    </row>
    <row r="2" spans="1:9" s="8" customFormat="1" ht="16.5" hidden="1" customHeight="1" thickBot="1" x14ac:dyDescent="0.3">
      <c r="A2" s="250"/>
      <c r="B2" s="250"/>
      <c r="C2" s="250"/>
      <c r="D2" s="250"/>
      <c r="E2" s="251"/>
      <c r="F2" s="249"/>
      <c r="G2" s="59"/>
    </row>
    <row r="3" spans="1:9" ht="29.25" customHeight="1" x14ac:dyDescent="0.25">
      <c r="A3" s="239">
        <v>1</v>
      </c>
      <c r="B3" s="240" t="s">
        <v>62</v>
      </c>
      <c r="C3" s="241" t="s">
        <v>180</v>
      </c>
      <c r="D3" s="241" t="s">
        <v>181</v>
      </c>
      <c r="E3" s="242">
        <v>4000</v>
      </c>
      <c r="F3" s="236"/>
      <c r="G3" s="60"/>
    </row>
    <row r="4" spans="1:9" ht="27" customHeight="1" x14ac:dyDescent="0.25">
      <c r="A4" s="239">
        <v>2</v>
      </c>
      <c r="B4" s="240" t="s">
        <v>53</v>
      </c>
      <c r="C4" s="241" t="s">
        <v>182</v>
      </c>
      <c r="D4" s="243" t="s">
        <v>183</v>
      </c>
      <c r="E4" s="242">
        <v>3200</v>
      </c>
      <c r="F4" s="236"/>
      <c r="G4" s="60"/>
    </row>
    <row r="5" spans="1:9" ht="27" customHeight="1" x14ac:dyDescent="0.25">
      <c r="A5" s="239">
        <v>3</v>
      </c>
      <c r="B5" s="240" t="s">
        <v>88</v>
      </c>
      <c r="C5" s="241" t="s">
        <v>184</v>
      </c>
      <c r="D5" s="243" t="s">
        <v>185</v>
      </c>
      <c r="E5" s="242">
        <v>10000</v>
      </c>
      <c r="F5" s="236"/>
      <c r="G5" s="60"/>
    </row>
    <row r="6" spans="1:9" ht="21.75" customHeight="1" x14ac:dyDescent="0.25">
      <c r="A6" s="239">
        <v>4</v>
      </c>
      <c r="B6" s="240" t="s">
        <v>103</v>
      </c>
      <c r="C6" s="241" t="s">
        <v>186</v>
      </c>
      <c r="D6" s="243" t="s">
        <v>187</v>
      </c>
      <c r="E6" s="242">
        <v>2000</v>
      </c>
      <c r="F6" s="236"/>
      <c r="G6" s="60"/>
    </row>
    <row r="7" spans="1:9" ht="19.5" customHeight="1" x14ac:dyDescent="0.25">
      <c r="A7" s="239">
        <v>5</v>
      </c>
      <c r="B7" s="240" t="s">
        <v>89</v>
      </c>
      <c r="C7" s="241" t="s">
        <v>190</v>
      </c>
      <c r="D7" s="243" t="s">
        <v>216</v>
      </c>
      <c r="E7" s="242">
        <v>20000</v>
      </c>
      <c r="F7" s="236"/>
      <c r="G7" s="60"/>
    </row>
    <row r="8" spans="1:9" ht="28.5" customHeight="1" x14ac:dyDescent="0.25">
      <c r="A8" s="239">
        <v>6</v>
      </c>
      <c r="B8" s="240" t="s">
        <v>61</v>
      </c>
      <c r="C8" s="241" t="s">
        <v>191</v>
      </c>
      <c r="D8" s="243" t="s">
        <v>192</v>
      </c>
      <c r="E8" s="242">
        <v>9986</v>
      </c>
      <c r="F8" s="236"/>
      <c r="G8" s="60"/>
    </row>
    <row r="9" spans="1:9" ht="26.25" customHeight="1" x14ac:dyDescent="0.25">
      <c r="A9" s="239">
        <v>7</v>
      </c>
      <c r="B9" s="240" t="s">
        <v>63</v>
      </c>
      <c r="C9" s="241" t="s">
        <v>277</v>
      </c>
      <c r="D9" s="243" t="s">
        <v>193</v>
      </c>
      <c r="E9" s="242">
        <v>30000</v>
      </c>
      <c r="F9" s="236"/>
      <c r="G9" s="60"/>
    </row>
    <row r="10" spans="1:9" ht="16.5" customHeight="1" x14ac:dyDescent="0.25">
      <c r="A10" s="239">
        <v>8</v>
      </c>
      <c r="B10" s="240" t="s">
        <v>31</v>
      </c>
      <c r="C10" s="241" t="s">
        <v>194</v>
      </c>
      <c r="D10" s="243" t="s">
        <v>195</v>
      </c>
      <c r="E10" s="242">
        <v>15000</v>
      </c>
      <c r="F10" s="236"/>
      <c r="G10" s="60"/>
    </row>
    <row r="11" spans="1:9" ht="18.75" customHeight="1" x14ac:dyDescent="0.25">
      <c r="A11" s="239">
        <v>9</v>
      </c>
      <c r="B11" s="240" t="s">
        <v>19</v>
      </c>
      <c r="C11" s="241" t="s">
        <v>197</v>
      </c>
      <c r="D11" s="243" t="s">
        <v>198</v>
      </c>
      <c r="E11" s="242">
        <v>10000</v>
      </c>
      <c r="F11" s="236"/>
      <c r="G11" s="60"/>
    </row>
    <row r="12" spans="1:9" ht="27" customHeight="1" x14ac:dyDescent="0.25">
      <c r="A12" s="239">
        <v>10</v>
      </c>
      <c r="B12" s="240" t="s">
        <v>90</v>
      </c>
      <c r="C12" s="241" t="s">
        <v>273</v>
      </c>
      <c r="D12" s="243" t="s">
        <v>199</v>
      </c>
      <c r="E12" s="242">
        <v>20000</v>
      </c>
      <c r="F12" s="236"/>
      <c r="G12" s="60"/>
    </row>
    <row r="13" spans="1:9" ht="27.75" customHeight="1" x14ac:dyDescent="0.25">
      <c r="A13" s="239">
        <v>11</v>
      </c>
      <c r="B13" s="240" t="s">
        <v>4</v>
      </c>
      <c r="C13" s="241" t="s">
        <v>200</v>
      </c>
      <c r="D13" s="243" t="s">
        <v>201</v>
      </c>
      <c r="E13" s="242">
        <v>9700</v>
      </c>
      <c r="F13" s="236"/>
      <c r="G13" s="60"/>
    </row>
    <row r="14" spans="1:9" ht="18" customHeight="1" x14ac:dyDescent="0.25">
      <c r="A14" s="239">
        <v>12</v>
      </c>
      <c r="B14" s="240" t="s">
        <v>91</v>
      </c>
      <c r="C14" s="241" t="s">
        <v>202</v>
      </c>
      <c r="D14" s="243" t="s">
        <v>169</v>
      </c>
      <c r="E14" s="242">
        <v>21000</v>
      </c>
      <c r="F14" s="236"/>
      <c r="G14" s="60"/>
    </row>
    <row r="15" spans="1:9" ht="16.5" customHeight="1" x14ac:dyDescent="0.25">
      <c r="A15" s="239">
        <v>13</v>
      </c>
      <c r="B15" s="240" t="s">
        <v>104</v>
      </c>
      <c r="C15" s="241" t="s">
        <v>203</v>
      </c>
      <c r="D15" s="243" t="s">
        <v>204</v>
      </c>
      <c r="E15" s="242">
        <v>19992</v>
      </c>
      <c r="F15" s="236"/>
      <c r="G15" s="60"/>
    </row>
    <row r="16" spans="1:9" ht="17.25" customHeight="1" x14ac:dyDescent="0.25">
      <c r="A16" s="239">
        <v>14</v>
      </c>
      <c r="B16" s="240" t="s">
        <v>18</v>
      </c>
      <c r="C16" s="241" t="s">
        <v>205</v>
      </c>
      <c r="D16" s="243" t="s">
        <v>166</v>
      </c>
      <c r="E16" s="242">
        <v>10000</v>
      </c>
      <c r="F16" s="236"/>
      <c r="G16" s="60"/>
    </row>
    <row r="17" spans="1:7" ht="27.75" customHeight="1" x14ac:dyDescent="0.25">
      <c r="A17" s="239">
        <v>15</v>
      </c>
      <c r="B17" s="240" t="s">
        <v>101</v>
      </c>
      <c r="C17" s="241" t="s">
        <v>158</v>
      </c>
      <c r="D17" s="243" t="s">
        <v>206</v>
      </c>
      <c r="E17" s="242">
        <v>3000</v>
      </c>
      <c r="F17" s="236"/>
      <c r="G17" s="60"/>
    </row>
    <row r="18" spans="1:7" ht="27" customHeight="1" x14ac:dyDescent="0.25">
      <c r="A18" s="239">
        <v>16</v>
      </c>
      <c r="B18" s="240" t="s">
        <v>102</v>
      </c>
      <c r="C18" s="241" t="s">
        <v>158</v>
      </c>
      <c r="D18" s="243" t="s">
        <v>213</v>
      </c>
      <c r="E18" s="242">
        <v>10000</v>
      </c>
      <c r="F18" s="236"/>
      <c r="G18" s="60"/>
    </row>
    <row r="19" spans="1:7" ht="26.25" customHeight="1" x14ac:dyDescent="0.25">
      <c r="A19" s="239">
        <v>17</v>
      </c>
      <c r="B19" s="240" t="s">
        <v>92</v>
      </c>
      <c r="C19" s="241" t="s">
        <v>207</v>
      </c>
      <c r="D19" s="243" t="s">
        <v>208</v>
      </c>
      <c r="E19" s="242">
        <v>763.32</v>
      </c>
      <c r="F19" s="236"/>
      <c r="G19" s="60"/>
    </row>
    <row r="20" spans="1:7" ht="13.8" x14ac:dyDescent="0.25">
      <c r="A20" s="239">
        <v>18</v>
      </c>
      <c r="B20" s="240" t="s">
        <v>93</v>
      </c>
      <c r="C20" s="241" t="s">
        <v>212</v>
      </c>
      <c r="D20" s="243" t="s">
        <v>209</v>
      </c>
      <c r="E20" s="242">
        <v>3000</v>
      </c>
      <c r="F20" s="236"/>
      <c r="G20" s="60"/>
    </row>
    <row r="21" spans="1:7" ht="24.75" customHeight="1" x14ac:dyDescent="0.25">
      <c r="A21" s="239">
        <v>19</v>
      </c>
      <c r="B21" s="240" t="s">
        <v>17</v>
      </c>
      <c r="C21" s="241" t="s">
        <v>214</v>
      </c>
      <c r="D21" s="243" t="s">
        <v>210</v>
      </c>
      <c r="E21" s="242">
        <v>15000</v>
      </c>
      <c r="F21" s="236"/>
      <c r="G21" s="60"/>
    </row>
    <row r="22" spans="1:7" ht="21.75" customHeight="1" x14ac:dyDescent="0.25">
      <c r="A22" s="239">
        <v>20</v>
      </c>
      <c r="B22" s="240" t="s">
        <v>16</v>
      </c>
      <c r="C22" s="241" t="s">
        <v>215</v>
      </c>
      <c r="D22" s="243" t="s">
        <v>211</v>
      </c>
      <c r="E22" s="242">
        <v>15000</v>
      </c>
      <c r="F22" s="236"/>
      <c r="G22" s="60"/>
    </row>
    <row r="23" spans="1:7" ht="21.75" customHeight="1" x14ac:dyDescent="0.25">
      <c r="A23" s="239">
        <v>21</v>
      </c>
      <c r="B23" s="240" t="s">
        <v>105</v>
      </c>
      <c r="C23" s="241" t="s">
        <v>286</v>
      </c>
      <c r="D23" s="243" t="s">
        <v>217</v>
      </c>
      <c r="E23" s="242">
        <v>5000</v>
      </c>
      <c r="F23" s="236"/>
      <c r="G23" s="60"/>
    </row>
    <row r="24" spans="1:7" ht="27.75" customHeight="1" x14ac:dyDescent="0.25">
      <c r="A24" s="239">
        <v>22</v>
      </c>
      <c r="B24" s="240" t="s">
        <v>108</v>
      </c>
      <c r="C24" s="241" t="s">
        <v>159</v>
      </c>
      <c r="D24" s="243" t="s">
        <v>218</v>
      </c>
      <c r="E24" s="242">
        <v>10000</v>
      </c>
      <c r="F24" s="236"/>
      <c r="G24" s="60"/>
    </row>
    <row r="25" spans="1:7" ht="24.9" customHeight="1" x14ac:dyDescent="0.25">
      <c r="A25" s="239">
        <v>23</v>
      </c>
      <c r="B25" s="240" t="s">
        <v>60</v>
      </c>
      <c r="C25" s="241" t="s">
        <v>248</v>
      </c>
      <c r="D25" s="243" t="s">
        <v>219</v>
      </c>
      <c r="E25" s="242">
        <v>5000</v>
      </c>
      <c r="F25" s="236"/>
      <c r="G25" s="60"/>
    </row>
    <row r="26" spans="1:7" ht="17.25" customHeight="1" x14ac:dyDescent="0.25">
      <c r="A26" s="239">
        <v>24</v>
      </c>
      <c r="B26" s="240" t="s">
        <v>15</v>
      </c>
      <c r="C26" s="241" t="s">
        <v>249</v>
      </c>
      <c r="D26" s="243" t="s">
        <v>220</v>
      </c>
      <c r="E26" s="242">
        <v>15000</v>
      </c>
      <c r="F26" s="236"/>
      <c r="G26" s="60"/>
    </row>
    <row r="27" spans="1:7" ht="17.25" customHeight="1" x14ac:dyDescent="0.25">
      <c r="A27" s="239">
        <v>25</v>
      </c>
      <c r="B27" s="240" t="s">
        <v>14</v>
      </c>
      <c r="C27" s="241" t="s">
        <v>3</v>
      </c>
      <c r="D27" s="243" t="s">
        <v>221</v>
      </c>
      <c r="E27" s="242">
        <v>10000</v>
      </c>
      <c r="F27" s="236"/>
      <c r="G27" s="60"/>
    </row>
    <row r="28" spans="1:7" ht="20.25" customHeight="1" x14ac:dyDescent="0.25">
      <c r="A28" s="239">
        <v>26</v>
      </c>
      <c r="B28" s="240" t="s">
        <v>84</v>
      </c>
      <c r="C28" s="241" t="s">
        <v>250</v>
      </c>
      <c r="D28" s="243" t="s">
        <v>222</v>
      </c>
      <c r="E28" s="242">
        <v>3000</v>
      </c>
      <c r="F28" s="236"/>
      <c r="G28" s="60"/>
    </row>
    <row r="29" spans="1:7" ht="24.9" customHeight="1" x14ac:dyDescent="0.25">
      <c r="A29" s="239">
        <v>27</v>
      </c>
      <c r="B29" s="240" t="s">
        <v>85</v>
      </c>
      <c r="C29" s="241" t="s">
        <v>223</v>
      </c>
      <c r="D29" s="243" t="s">
        <v>224</v>
      </c>
      <c r="E29" s="242">
        <v>10000</v>
      </c>
      <c r="F29" s="236"/>
      <c r="G29" s="60"/>
    </row>
    <row r="30" spans="1:7" ht="24.9" customHeight="1" x14ac:dyDescent="0.25">
      <c r="A30" s="239">
        <v>28</v>
      </c>
      <c r="B30" s="240" t="s">
        <v>98</v>
      </c>
      <c r="C30" s="241" t="s">
        <v>272</v>
      </c>
      <c r="D30" s="243" t="s">
        <v>225</v>
      </c>
      <c r="E30" s="242">
        <v>5000</v>
      </c>
      <c r="F30" s="236"/>
      <c r="G30" s="60"/>
    </row>
    <row r="31" spans="1:7" ht="21" customHeight="1" x14ac:dyDescent="0.25">
      <c r="A31" s="239">
        <v>29</v>
      </c>
      <c r="B31" s="240" t="s">
        <v>99</v>
      </c>
      <c r="C31" s="241" t="s">
        <v>265</v>
      </c>
      <c r="D31" s="243" t="s">
        <v>266</v>
      </c>
      <c r="E31" s="242">
        <v>7000</v>
      </c>
      <c r="F31" s="236"/>
      <c r="G31" s="60"/>
    </row>
    <row r="32" spans="1:7" ht="24.9" customHeight="1" x14ac:dyDescent="0.25">
      <c r="A32" s="239">
        <v>30</v>
      </c>
      <c r="B32" s="240" t="s">
        <v>107</v>
      </c>
      <c r="C32" s="241" t="s">
        <v>251</v>
      </c>
      <c r="D32" s="243" t="s">
        <v>157</v>
      </c>
      <c r="E32" s="242">
        <v>8000</v>
      </c>
      <c r="F32" s="236"/>
      <c r="G32" s="60"/>
    </row>
    <row r="33" spans="1:7" ht="17.25" customHeight="1" x14ac:dyDescent="0.25">
      <c r="A33" s="239">
        <v>31</v>
      </c>
      <c r="B33" s="240" t="s">
        <v>9</v>
      </c>
      <c r="C33" s="241" t="s">
        <v>267</v>
      </c>
      <c r="D33" s="243" t="s">
        <v>268</v>
      </c>
      <c r="E33" s="242">
        <v>10000</v>
      </c>
      <c r="F33" s="236"/>
      <c r="G33" s="60"/>
    </row>
    <row r="34" spans="1:7" ht="24" x14ac:dyDescent="0.25">
      <c r="A34" s="239">
        <v>32</v>
      </c>
      <c r="B34" s="240" t="s">
        <v>130</v>
      </c>
      <c r="C34" s="241" t="s">
        <v>255</v>
      </c>
      <c r="D34" s="243" t="s">
        <v>256</v>
      </c>
      <c r="E34" s="242">
        <v>5807.5</v>
      </c>
      <c r="F34" s="236"/>
      <c r="G34" s="60"/>
    </row>
    <row r="35" spans="1:7" ht="27.75" customHeight="1" x14ac:dyDescent="0.25">
      <c r="A35" s="239">
        <v>33</v>
      </c>
      <c r="B35" s="240" t="s">
        <v>5</v>
      </c>
      <c r="C35" s="241" t="s">
        <v>257</v>
      </c>
      <c r="D35" s="243" t="s">
        <v>258</v>
      </c>
      <c r="E35" s="242">
        <v>5000</v>
      </c>
      <c r="F35" s="236"/>
      <c r="G35" s="60"/>
    </row>
    <row r="36" spans="1:7" ht="24" x14ac:dyDescent="0.25">
      <c r="A36" s="239">
        <v>34</v>
      </c>
      <c r="B36" s="240" t="s">
        <v>100</v>
      </c>
      <c r="C36" s="241" t="s">
        <v>261</v>
      </c>
      <c r="D36" s="243" t="s">
        <v>262</v>
      </c>
      <c r="E36" s="242">
        <v>5000</v>
      </c>
      <c r="F36" s="236"/>
      <c r="G36" s="60"/>
    </row>
    <row r="37" spans="1:7" ht="17.25" customHeight="1" x14ac:dyDescent="0.25">
      <c r="A37" s="239">
        <v>35</v>
      </c>
      <c r="B37" s="240" t="s">
        <v>86</v>
      </c>
      <c r="C37" s="241" t="s">
        <v>259</v>
      </c>
      <c r="D37" s="243" t="s">
        <v>260</v>
      </c>
      <c r="E37" s="242">
        <v>5000</v>
      </c>
      <c r="F37" s="236"/>
      <c r="G37" s="60"/>
    </row>
    <row r="38" spans="1:7" ht="13.8" x14ac:dyDescent="0.25">
      <c r="A38" s="239">
        <v>36</v>
      </c>
      <c r="B38" s="240" t="s">
        <v>106</v>
      </c>
      <c r="C38" s="241" t="s">
        <v>253</v>
      </c>
      <c r="D38" s="243" t="s">
        <v>254</v>
      </c>
      <c r="E38" s="242">
        <v>2171.91</v>
      </c>
      <c r="F38" s="236"/>
      <c r="G38" s="60"/>
    </row>
    <row r="39" spans="1:7" ht="16.5" customHeight="1" x14ac:dyDescent="0.25">
      <c r="A39" s="239">
        <v>37</v>
      </c>
      <c r="B39" s="240" t="s">
        <v>131</v>
      </c>
      <c r="C39" s="241" t="s">
        <v>263</v>
      </c>
      <c r="D39" s="243" t="s">
        <v>264</v>
      </c>
      <c r="E39" s="242">
        <v>10000</v>
      </c>
      <c r="F39" s="236"/>
      <c r="G39" s="60"/>
    </row>
    <row r="40" spans="1:7" ht="18" customHeight="1" x14ac:dyDescent="0.25">
      <c r="A40" s="239">
        <v>38</v>
      </c>
      <c r="B40" s="240" t="s">
        <v>87</v>
      </c>
      <c r="C40" s="241" t="s">
        <v>168</v>
      </c>
      <c r="D40" s="243" t="s">
        <v>252</v>
      </c>
      <c r="E40" s="242">
        <v>10000</v>
      </c>
      <c r="F40" s="236"/>
      <c r="G40" s="60"/>
    </row>
    <row r="41" spans="1:7" ht="20.25" customHeight="1" x14ac:dyDescent="0.25">
      <c r="A41" s="239">
        <v>39</v>
      </c>
      <c r="B41" s="240" t="s">
        <v>10</v>
      </c>
      <c r="C41" s="241" t="s">
        <v>269</v>
      </c>
      <c r="D41" s="243" t="s">
        <v>270</v>
      </c>
      <c r="E41" s="242">
        <v>10000</v>
      </c>
      <c r="F41" s="236"/>
      <c r="G41" s="60"/>
    </row>
    <row r="42" spans="1:7" ht="28.5" customHeight="1" x14ac:dyDescent="0.25">
      <c r="A42" s="239">
        <v>40</v>
      </c>
      <c r="B42" s="240" t="s">
        <v>13</v>
      </c>
      <c r="C42" s="241" t="s">
        <v>274</v>
      </c>
      <c r="D42" s="243" t="s">
        <v>275</v>
      </c>
      <c r="E42" s="242">
        <v>4000</v>
      </c>
      <c r="F42" s="236"/>
      <c r="G42" s="60"/>
    </row>
    <row r="43" spans="1:7" ht="24" x14ac:dyDescent="0.25">
      <c r="A43" s="239">
        <v>41</v>
      </c>
      <c r="B43" s="240" t="s">
        <v>11</v>
      </c>
      <c r="C43" s="241" t="s">
        <v>309</v>
      </c>
      <c r="D43" s="243" t="s">
        <v>353</v>
      </c>
      <c r="E43" s="242">
        <v>1000</v>
      </c>
      <c r="F43" s="236"/>
      <c r="G43" s="60"/>
    </row>
    <row r="44" spans="1:7" ht="24" x14ac:dyDescent="0.25">
      <c r="A44" s="239">
        <v>42</v>
      </c>
      <c r="B44" s="240" t="s">
        <v>895</v>
      </c>
      <c r="C44" s="241" t="s">
        <v>278</v>
      </c>
      <c r="D44" s="243" t="s">
        <v>279</v>
      </c>
      <c r="E44" s="242">
        <v>120000</v>
      </c>
      <c r="F44" s="236"/>
      <c r="G44" s="60"/>
    </row>
    <row r="45" spans="1:7" ht="24" x14ac:dyDescent="0.25">
      <c r="A45" s="239">
        <v>43</v>
      </c>
      <c r="B45" s="240" t="s">
        <v>12</v>
      </c>
      <c r="C45" s="241" t="s">
        <v>280</v>
      </c>
      <c r="D45" s="243" t="s">
        <v>281</v>
      </c>
      <c r="E45" s="242">
        <v>10000</v>
      </c>
      <c r="F45" s="236"/>
      <c r="G45" s="60"/>
    </row>
    <row r="46" spans="1:7" ht="13.8" x14ac:dyDescent="0.25">
      <c r="A46" s="239">
        <v>44</v>
      </c>
      <c r="B46" s="240" t="s">
        <v>8</v>
      </c>
      <c r="C46" s="241" t="s">
        <v>282</v>
      </c>
      <c r="D46" s="243" t="s">
        <v>283</v>
      </c>
      <c r="E46" s="242">
        <v>15000</v>
      </c>
      <c r="F46" s="236"/>
      <c r="G46" s="60"/>
    </row>
    <row r="47" spans="1:7" ht="18" customHeight="1" x14ac:dyDescent="0.25">
      <c r="A47" s="239">
        <v>45</v>
      </c>
      <c r="B47" s="240" t="s">
        <v>72</v>
      </c>
      <c r="C47" s="241" t="s">
        <v>284</v>
      </c>
      <c r="D47" s="243" t="s">
        <v>285</v>
      </c>
      <c r="E47" s="242">
        <v>2000</v>
      </c>
      <c r="F47" s="236"/>
      <c r="G47" s="60"/>
    </row>
    <row r="48" spans="1:7" ht="24.75" customHeight="1" x14ac:dyDescent="0.25">
      <c r="A48" s="239">
        <v>46</v>
      </c>
      <c r="B48" s="240" t="s">
        <v>7</v>
      </c>
      <c r="C48" s="241" t="s">
        <v>287</v>
      </c>
      <c r="D48" s="243" t="s">
        <v>288</v>
      </c>
      <c r="E48" s="242">
        <v>2991.76</v>
      </c>
      <c r="F48" s="236"/>
      <c r="G48" s="60"/>
    </row>
    <row r="49" spans="1:7" ht="28.5" customHeight="1" x14ac:dyDescent="0.25">
      <c r="A49" s="239">
        <v>47</v>
      </c>
      <c r="B49" s="240" t="s">
        <v>30</v>
      </c>
      <c r="C49" s="241" t="s">
        <v>289</v>
      </c>
      <c r="D49" s="243" t="s">
        <v>290</v>
      </c>
      <c r="E49" s="242">
        <v>5000</v>
      </c>
      <c r="F49" s="236"/>
      <c r="G49" s="60"/>
    </row>
    <row r="50" spans="1:7" ht="18" customHeight="1" x14ac:dyDescent="0.25">
      <c r="A50" s="239">
        <v>48</v>
      </c>
      <c r="B50" s="240" t="s">
        <v>29</v>
      </c>
      <c r="C50" s="241" t="s">
        <v>291</v>
      </c>
      <c r="D50" s="243" t="s">
        <v>292</v>
      </c>
      <c r="E50" s="242">
        <v>10000</v>
      </c>
      <c r="F50" s="236"/>
      <c r="G50" s="60"/>
    </row>
    <row r="51" spans="1:7" ht="27.75" customHeight="1" x14ac:dyDescent="0.25">
      <c r="A51" s="239">
        <v>49</v>
      </c>
      <c r="B51" s="240" t="s">
        <v>28</v>
      </c>
      <c r="C51" s="241" t="s">
        <v>293</v>
      </c>
      <c r="D51" s="243" t="s">
        <v>294</v>
      </c>
      <c r="E51" s="242">
        <v>8000</v>
      </c>
      <c r="F51" s="236"/>
      <c r="G51" s="60"/>
    </row>
    <row r="52" spans="1:7" ht="13.8" x14ac:dyDescent="0.25">
      <c r="A52" s="239">
        <v>50</v>
      </c>
      <c r="B52" s="240" t="s">
        <v>6</v>
      </c>
      <c r="C52" s="241" t="s">
        <v>277</v>
      </c>
      <c r="D52" s="243" t="s">
        <v>328</v>
      </c>
      <c r="E52" s="242">
        <v>20000</v>
      </c>
      <c r="F52" s="236"/>
      <c r="G52" s="60"/>
    </row>
    <row r="53" spans="1:7" ht="24" x14ac:dyDescent="0.25">
      <c r="A53" s="239">
        <v>51</v>
      </c>
      <c r="B53" s="240" t="s">
        <v>75</v>
      </c>
      <c r="C53" s="241" t="s">
        <v>329</v>
      </c>
      <c r="D53" s="243" t="s">
        <v>330</v>
      </c>
      <c r="E53" s="242">
        <v>3000</v>
      </c>
      <c r="F53" s="236"/>
      <c r="G53" s="60"/>
    </row>
    <row r="54" spans="1:7" ht="24" x14ac:dyDescent="0.25">
      <c r="A54" s="239">
        <v>52</v>
      </c>
      <c r="B54" s="240" t="s">
        <v>79</v>
      </c>
      <c r="C54" s="241" t="s">
        <v>170</v>
      </c>
      <c r="D54" s="243" t="s">
        <v>331</v>
      </c>
      <c r="E54" s="242">
        <v>15000</v>
      </c>
      <c r="F54" s="236"/>
      <c r="G54" s="60"/>
    </row>
    <row r="55" spans="1:7" ht="18" customHeight="1" x14ac:dyDescent="0.25">
      <c r="A55" s="239">
        <v>53</v>
      </c>
      <c r="B55" s="240" t="s">
        <v>66</v>
      </c>
      <c r="C55" s="241" t="s">
        <v>295</v>
      </c>
      <c r="D55" s="243" t="s">
        <v>310</v>
      </c>
      <c r="E55" s="242">
        <v>7160</v>
      </c>
      <c r="F55" s="236"/>
      <c r="G55" s="60"/>
    </row>
    <row r="56" spans="1:7" ht="21" customHeight="1" x14ac:dyDescent="0.25">
      <c r="A56" s="239">
        <v>54</v>
      </c>
      <c r="B56" s="240" t="s">
        <v>67</v>
      </c>
      <c r="C56" s="241" t="s">
        <v>171</v>
      </c>
      <c r="D56" s="243" t="s">
        <v>311</v>
      </c>
      <c r="E56" s="242">
        <v>7000</v>
      </c>
      <c r="F56" s="236"/>
      <c r="G56" s="60"/>
    </row>
    <row r="57" spans="1:7" ht="27.75" customHeight="1" x14ac:dyDescent="0.25">
      <c r="A57" s="239">
        <v>55</v>
      </c>
      <c r="B57" s="240" t="s">
        <v>81</v>
      </c>
      <c r="C57" s="241" t="s">
        <v>296</v>
      </c>
      <c r="D57" s="243" t="s">
        <v>310</v>
      </c>
      <c r="E57" s="242">
        <v>7980</v>
      </c>
      <c r="F57" s="236"/>
      <c r="G57" s="60"/>
    </row>
    <row r="58" spans="1:7" ht="22.5" customHeight="1" x14ac:dyDescent="0.25">
      <c r="A58" s="239">
        <v>56</v>
      </c>
      <c r="B58" s="240" t="s">
        <v>21</v>
      </c>
      <c r="C58" s="241" t="s">
        <v>297</v>
      </c>
      <c r="D58" s="243" t="s">
        <v>312</v>
      </c>
      <c r="E58" s="242">
        <v>7683.4</v>
      </c>
      <c r="F58" s="236"/>
      <c r="G58" s="60"/>
    </row>
    <row r="59" spans="1:7" ht="24" x14ac:dyDescent="0.25">
      <c r="A59" s="239">
        <v>57</v>
      </c>
      <c r="B59" s="240" t="s">
        <v>80</v>
      </c>
      <c r="C59" s="241" t="s">
        <v>298</v>
      </c>
      <c r="D59" s="243" t="s">
        <v>313</v>
      </c>
      <c r="E59" s="242">
        <v>7000</v>
      </c>
      <c r="F59" s="236"/>
      <c r="G59" s="60"/>
    </row>
    <row r="60" spans="1:7" ht="13.8" x14ac:dyDescent="0.25">
      <c r="A60" s="239">
        <v>58</v>
      </c>
      <c r="B60" s="240" t="s">
        <v>127</v>
      </c>
      <c r="C60" s="241" t="s">
        <v>380</v>
      </c>
      <c r="D60" s="243" t="s">
        <v>314</v>
      </c>
      <c r="E60" s="242">
        <v>4882.62</v>
      </c>
      <c r="F60" s="236"/>
      <c r="G60" s="60"/>
    </row>
    <row r="61" spans="1:7" ht="13.8" x14ac:dyDescent="0.25">
      <c r="A61" s="239">
        <v>59</v>
      </c>
      <c r="B61" s="240" t="s">
        <v>22</v>
      </c>
      <c r="C61" s="241" t="s">
        <v>299</v>
      </c>
      <c r="D61" s="243" t="s">
        <v>315</v>
      </c>
      <c r="E61" s="242">
        <v>2300</v>
      </c>
      <c r="F61" s="236"/>
      <c r="G61" s="60"/>
    </row>
    <row r="62" spans="1:7" ht="13.8" x14ac:dyDescent="0.25">
      <c r="A62" s="239">
        <v>60</v>
      </c>
      <c r="B62" s="240" t="s">
        <v>22</v>
      </c>
      <c r="C62" s="241" t="s">
        <v>299</v>
      </c>
      <c r="D62" s="243" t="s">
        <v>315</v>
      </c>
      <c r="E62" s="242">
        <v>10700</v>
      </c>
      <c r="F62" s="236"/>
      <c r="G62" s="60"/>
    </row>
    <row r="63" spans="1:7" ht="24.9" customHeight="1" x14ac:dyDescent="0.25">
      <c r="A63" s="239">
        <v>61</v>
      </c>
      <c r="B63" s="240" t="s">
        <v>23</v>
      </c>
      <c r="C63" s="241" t="s">
        <v>300</v>
      </c>
      <c r="D63" s="243" t="s">
        <v>316</v>
      </c>
      <c r="E63" s="242">
        <v>3800</v>
      </c>
      <c r="F63" s="236"/>
      <c r="G63" s="60"/>
    </row>
    <row r="64" spans="1:7" ht="13.8" x14ac:dyDescent="0.25">
      <c r="A64" s="239">
        <v>62</v>
      </c>
      <c r="B64" s="240" t="s">
        <v>741</v>
      </c>
      <c r="C64" s="241" t="s">
        <v>301</v>
      </c>
      <c r="D64" s="243" t="s">
        <v>317</v>
      </c>
      <c r="E64" s="242">
        <v>8000</v>
      </c>
      <c r="F64" s="236"/>
      <c r="G64" s="60"/>
    </row>
    <row r="65" spans="1:7" ht="24.9" customHeight="1" x14ac:dyDescent="0.25">
      <c r="A65" s="239">
        <v>63</v>
      </c>
      <c r="B65" s="240" t="s">
        <v>1</v>
      </c>
      <c r="C65" s="241" t="s">
        <v>302</v>
      </c>
      <c r="D65" s="243" t="s">
        <v>318</v>
      </c>
      <c r="E65" s="242">
        <v>7200</v>
      </c>
      <c r="F65" s="236"/>
      <c r="G65" s="60"/>
    </row>
    <row r="66" spans="1:7" ht="18" customHeight="1" x14ac:dyDescent="0.25">
      <c r="A66" s="239">
        <v>64</v>
      </c>
      <c r="B66" s="240" t="s">
        <v>78</v>
      </c>
      <c r="C66" s="241" t="s">
        <v>303</v>
      </c>
      <c r="D66" s="243" t="s">
        <v>319</v>
      </c>
      <c r="E66" s="242">
        <v>16000</v>
      </c>
      <c r="F66" s="236"/>
      <c r="G66" s="60"/>
    </row>
    <row r="67" spans="1:7" ht="13.8" x14ac:dyDescent="0.25">
      <c r="A67" s="239">
        <v>65</v>
      </c>
      <c r="B67" s="240" t="s">
        <v>77</v>
      </c>
      <c r="C67" s="241" t="s">
        <v>304</v>
      </c>
      <c r="D67" s="243" t="s">
        <v>320</v>
      </c>
      <c r="E67" s="242">
        <v>9920</v>
      </c>
      <c r="F67" s="236"/>
      <c r="G67" s="60"/>
    </row>
    <row r="68" spans="1:7" ht="42.75" customHeight="1" x14ac:dyDescent="0.25">
      <c r="A68" s="239">
        <v>66</v>
      </c>
      <c r="B68" s="240" t="s">
        <v>740</v>
      </c>
      <c r="C68" s="241" t="s">
        <v>381</v>
      </c>
      <c r="D68" s="243" t="s">
        <v>321</v>
      </c>
      <c r="E68" s="242">
        <v>33000</v>
      </c>
      <c r="F68" s="236"/>
      <c r="G68" s="60"/>
    </row>
    <row r="69" spans="1:7" ht="13.8" x14ac:dyDescent="0.25">
      <c r="A69" s="239">
        <v>67</v>
      </c>
      <c r="B69" s="240" t="s">
        <v>74</v>
      </c>
      <c r="C69" s="241" t="s">
        <v>305</v>
      </c>
      <c r="D69" s="243" t="s">
        <v>322</v>
      </c>
      <c r="E69" s="242">
        <v>5000</v>
      </c>
      <c r="F69" s="236"/>
      <c r="G69" s="60"/>
    </row>
    <row r="70" spans="1:7" ht="24.9" customHeight="1" x14ac:dyDescent="0.25">
      <c r="A70" s="239">
        <v>68</v>
      </c>
      <c r="B70" s="240" t="s">
        <v>24</v>
      </c>
      <c r="C70" s="241" t="s">
        <v>419</v>
      </c>
      <c r="D70" s="243" t="s">
        <v>323</v>
      </c>
      <c r="E70" s="242">
        <v>9850</v>
      </c>
      <c r="F70" s="236"/>
      <c r="G70" s="60"/>
    </row>
    <row r="71" spans="1:7" ht="13.8" x14ac:dyDescent="0.25">
      <c r="A71" s="239">
        <v>69</v>
      </c>
      <c r="B71" s="240" t="s">
        <v>69</v>
      </c>
      <c r="C71" s="241" t="s">
        <v>306</v>
      </c>
      <c r="D71" s="243" t="s">
        <v>324</v>
      </c>
      <c r="E71" s="242">
        <v>7500</v>
      </c>
      <c r="F71" s="236"/>
      <c r="G71" s="60"/>
    </row>
    <row r="72" spans="1:7" ht="24.9" customHeight="1" x14ac:dyDescent="0.25">
      <c r="A72" s="239">
        <v>70</v>
      </c>
      <c r="B72" s="240" t="s">
        <v>68</v>
      </c>
      <c r="C72" s="241" t="s">
        <v>379</v>
      </c>
      <c r="D72" s="243" t="s">
        <v>325</v>
      </c>
      <c r="E72" s="242">
        <v>9890</v>
      </c>
      <c r="F72" s="236"/>
      <c r="G72" s="60"/>
    </row>
    <row r="73" spans="1:7" ht="24" x14ac:dyDescent="0.25">
      <c r="A73" s="239">
        <v>71</v>
      </c>
      <c r="B73" s="240" t="s">
        <v>55</v>
      </c>
      <c r="C73" s="241" t="s">
        <v>307</v>
      </c>
      <c r="D73" s="243" t="s">
        <v>326</v>
      </c>
      <c r="E73" s="242">
        <v>10500</v>
      </c>
      <c r="F73" s="236"/>
      <c r="G73" s="60"/>
    </row>
    <row r="74" spans="1:7" ht="24" x14ac:dyDescent="0.25">
      <c r="A74" s="239">
        <v>72</v>
      </c>
      <c r="B74" s="240" t="s">
        <v>128</v>
      </c>
      <c r="C74" s="241" t="s">
        <v>308</v>
      </c>
      <c r="D74" s="243" t="s">
        <v>327</v>
      </c>
      <c r="E74" s="242">
        <v>10260</v>
      </c>
      <c r="F74" s="236"/>
      <c r="G74" s="60"/>
    </row>
    <row r="75" spans="1:7" ht="24.9" customHeight="1" x14ac:dyDescent="0.25">
      <c r="A75" s="239">
        <v>73</v>
      </c>
      <c r="B75" s="240" t="s">
        <v>25</v>
      </c>
      <c r="C75" s="241" t="s">
        <v>335</v>
      </c>
      <c r="D75" s="243" t="s">
        <v>336</v>
      </c>
      <c r="E75" s="242">
        <v>5000</v>
      </c>
      <c r="F75" s="236"/>
      <c r="G75" s="60"/>
    </row>
    <row r="76" spans="1:7" ht="24.9" customHeight="1" x14ac:dyDescent="0.25">
      <c r="A76" s="239">
        <v>74</v>
      </c>
      <c r="B76" s="240" t="s">
        <v>71</v>
      </c>
      <c r="C76" s="241" t="s">
        <v>350</v>
      </c>
      <c r="D76" s="243" t="s">
        <v>337</v>
      </c>
      <c r="E76" s="242">
        <v>10000</v>
      </c>
      <c r="F76" s="236"/>
      <c r="G76" s="60"/>
    </row>
    <row r="77" spans="1:7" ht="13.8" x14ac:dyDescent="0.25">
      <c r="A77" s="239">
        <v>75</v>
      </c>
      <c r="B77" s="240" t="s">
        <v>70</v>
      </c>
      <c r="C77" s="241" t="s">
        <v>338</v>
      </c>
      <c r="D77" s="243" t="s">
        <v>339</v>
      </c>
      <c r="E77" s="242">
        <v>10000</v>
      </c>
      <c r="F77" s="236"/>
      <c r="G77" s="60"/>
    </row>
    <row r="78" spans="1:7" ht="24" x14ac:dyDescent="0.25">
      <c r="A78" s="239">
        <v>76</v>
      </c>
      <c r="B78" s="240" t="s">
        <v>896</v>
      </c>
      <c r="C78" s="241" t="s">
        <v>340</v>
      </c>
      <c r="D78" s="243" t="s">
        <v>341</v>
      </c>
      <c r="E78" s="242">
        <v>40000</v>
      </c>
      <c r="F78" s="236"/>
      <c r="G78" s="60"/>
    </row>
    <row r="79" spans="1:7" ht="24" x14ac:dyDescent="0.25">
      <c r="A79" s="239">
        <v>77</v>
      </c>
      <c r="B79" s="240" t="s">
        <v>122</v>
      </c>
      <c r="C79" s="241" t="s">
        <v>342</v>
      </c>
      <c r="D79" s="243" t="s">
        <v>343</v>
      </c>
      <c r="E79" s="242">
        <v>10000</v>
      </c>
      <c r="F79" s="236"/>
      <c r="G79" s="60"/>
    </row>
    <row r="80" spans="1:7" ht="24" x14ac:dyDescent="0.25">
      <c r="A80" s="239">
        <v>78</v>
      </c>
      <c r="B80" s="240" t="s">
        <v>581</v>
      </c>
      <c r="C80" s="241" t="s">
        <v>344</v>
      </c>
      <c r="D80" s="243" t="s">
        <v>345</v>
      </c>
      <c r="E80" s="242">
        <v>4000</v>
      </c>
      <c r="F80" s="236"/>
      <c r="G80" s="60"/>
    </row>
    <row r="81" spans="1:7" ht="24.9" customHeight="1" x14ac:dyDescent="0.25">
      <c r="A81" s="239">
        <v>79</v>
      </c>
      <c r="B81" s="240" t="s">
        <v>26</v>
      </c>
      <c r="C81" s="241" t="s">
        <v>346</v>
      </c>
      <c r="D81" s="243" t="s">
        <v>347</v>
      </c>
      <c r="E81" s="242">
        <v>15000</v>
      </c>
      <c r="F81" s="236"/>
      <c r="G81" s="60"/>
    </row>
    <row r="82" spans="1:7" ht="24" x14ac:dyDescent="0.25">
      <c r="A82" s="239">
        <v>80</v>
      </c>
      <c r="B82" s="240" t="s">
        <v>73</v>
      </c>
      <c r="C82" s="241" t="s">
        <v>348</v>
      </c>
      <c r="D82" s="243" t="s">
        <v>604</v>
      </c>
      <c r="E82" s="242">
        <v>10000</v>
      </c>
      <c r="F82" s="236"/>
      <c r="G82" s="60"/>
    </row>
    <row r="83" spans="1:7" ht="16.5" customHeight="1" x14ac:dyDescent="0.25">
      <c r="A83" s="239">
        <v>81</v>
      </c>
      <c r="B83" s="240" t="s">
        <v>54</v>
      </c>
      <c r="C83" s="241" t="s">
        <v>351</v>
      </c>
      <c r="D83" s="243" t="s">
        <v>352</v>
      </c>
      <c r="E83" s="242">
        <v>15000</v>
      </c>
      <c r="F83" s="236"/>
      <c r="G83" s="60"/>
    </row>
    <row r="84" spans="1:7" ht="17.25" customHeight="1" x14ac:dyDescent="0.25">
      <c r="A84" s="239">
        <v>82</v>
      </c>
      <c r="B84" s="240" t="s">
        <v>129</v>
      </c>
      <c r="C84" s="241" t="s">
        <v>354</v>
      </c>
      <c r="D84" s="243" t="s">
        <v>355</v>
      </c>
      <c r="E84" s="242">
        <v>10000</v>
      </c>
      <c r="F84" s="236"/>
      <c r="G84" s="60"/>
    </row>
    <row r="85" spans="1:7" ht="18" customHeight="1" x14ac:dyDescent="0.25">
      <c r="A85" s="239">
        <v>83</v>
      </c>
      <c r="B85" s="240" t="s">
        <v>27</v>
      </c>
      <c r="C85" s="241" t="s">
        <v>356</v>
      </c>
      <c r="D85" s="243" t="s">
        <v>355</v>
      </c>
      <c r="E85" s="242">
        <v>10000</v>
      </c>
      <c r="F85" s="236"/>
      <c r="G85" s="60"/>
    </row>
    <row r="86" spans="1:7" ht="18" customHeight="1" x14ac:dyDescent="0.25">
      <c r="A86" s="239">
        <v>84</v>
      </c>
      <c r="B86" s="240" t="s">
        <v>126</v>
      </c>
      <c r="C86" s="241" t="s">
        <v>357</v>
      </c>
      <c r="D86" s="243" t="s">
        <v>358</v>
      </c>
      <c r="E86" s="242">
        <v>5000</v>
      </c>
      <c r="F86" s="236"/>
      <c r="G86" s="60"/>
    </row>
    <row r="87" spans="1:7" ht="20.25" customHeight="1" x14ac:dyDescent="0.25">
      <c r="A87" s="239">
        <v>85</v>
      </c>
      <c r="B87" s="240" t="s">
        <v>76</v>
      </c>
      <c r="C87" s="241" t="s">
        <v>359</v>
      </c>
      <c r="D87" s="243" t="s">
        <v>360</v>
      </c>
      <c r="E87" s="242">
        <v>10000</v>
      </c>
      <c r="F87" s="236"/>
      <c r="G87" s="60"/>
    </row>
    <row r="88" spans="1:7" ht="18" customHeight="1" x14ac:dyDescent="0.25">
      <c r="A88" s="239">
        <v>86</v>
      </c>
      <c r="B88" s="240" t="s">
        <v>52</v>
      </c>
      <c r="C88" s="241" t="s">
        <v>361</v>
      </c>
      <c r="D88" s="243" t="s">
        <v>355</v>
      </c>
      <c r="E88" s="242">
        <v>10000</v>
      </c>
      <c r="F88" s="236"/>
      <c r="G88" s="60"/>
    </row>
    <row r="89" spans="1:7" ht="27.75" customHeight="1" x14ac:dyDescent="0.25">
      <c r="A89" s="239">
        <v>87</v>
      </c>
      <c r="B89" s="240" t="s">
        <v>58</v>
      </c>
      <c r="C89" s="241" t="s">
        <v>362</v>
      </c>
      <c r="D89" s="243" t="s">
        <v>363</v>
      </c>
      <c r="E89" s="242">
        <v>10000</v>
      </c>
      <c r="F89" s="236"/>
      <c r="G89" s="60"/>
    </row>
    <row r="90" spans="1:7" ht="18" customHeight="1" x14ac:dyDescent="0.25">
      <c r="A90" s="239">
        <v>88</v>
      </c>
      <c r="B90" s="240" t="s">
        <v>125</v>
      </c>
      <c r="C90" s="241" t="s">
        <v>364</v>
      </c>
      <c r="D90" s="243" t="s">
        <v>365</v>
      </c>
      <c r="E90" s="242">
        <v>2000</v>
      </c>
      <c r="F90" s="236"/>
      <c r="G90" s="60"/>
    </row>
    <row r="91" spans="1:7" ht="24.9" customHeight="1" x14ac:dyDescent="0.25">
      <c r="A91" s="239">
        <v>89</v>
      </c>
      <c r="B91" s="240" t="s">
        <v>124</v>
      </c>
      <c r="C91" s="241" t="s">
        <v>366</v>
      </c>
      <c r="D91" s="243" t="s">
        <v>367</v>
      </c>
      <c r="E91" s="242">
        <v>10000</v>
      </c>
      <c r="F91" s="236"/>
      <c r="G91" s="60"/>
    </row>
    <row r="92" spans="1:7" ht="36" x14ac:dyDescent="0.25">
      <c r="A92" s="239">
        <v>90</v>
      </c>
      <c r="B92" s="240" t="s">
        <v>56</v>
      </c>
      <c r="C92" s="241" t="s">
        <v>368</v>
      </c>
      <c r="D92" s="243" t="s">
        <v>601</v>
      </c>
      <c r="E92" s="242">
        <v>4000</v>
      </c>
      <c r="F92" s="236"/>
      <c r="G92" s="60"/>
    </row>
    <row r="93" spans="1:7" ht="13.8" x14ac:dyDescent="0.25">
      <c r="A93" s="239">
        <v>91</v>
      </c>
      <c r="B93" s="240" t="s">
        <v>57</v>
      </c>
      <c r="C93" s="241" t="s">
        <v>369</v>
      </c>
      <c r="D93" s="243" t="s">
        <v>370</v>
      </c>
      <c r="E93" s="242">
        <v>3300</v>
      </c>
      <c r="F93" s="236"/>
      <c r="G93" s="60"/>
    </row>
    <row r="94" spans="1:7" ht="19.5" customHeight="1" x14ac:dyDescent="0.25">
      <c r="A94" s="239">
        <v>92</v>
      </c>
      <c r="B94" s="240" t="s">
        <v>150</v>
      </c>
      <c r="C94" s="241" t="s">
        <v>371</v>
      </c>
      <c r="D94" s="243" t="s">
        <v>372</v>
      </c>
      <c r="E94" s="242">
        <v>5000</v>
      </c>
      <c r="F94" s="236"/>
      <c r="G94" s="60"/>
    </row>
    <row r="95" spans="1:7" ht="24" x14ac:dyDescent="0.25">
      <c r="A95" s="239">
        <v>93</v>
      </c>
      <c r="B95" s="240" t="s">
        <v>760</v>
      </c>
      <c r="C95" s="241" t="s">
        <v>475</v>
      </c>
      <c r="D95" s="243" t="s">
        <v>376</v>
      </c>
      <c r="E95" s="242">
        <v>7000</v>
      </c>
      <c r="F95" s="236"/>
      <c r="G95" s="60"/>
    </row>
    <row r="96" spans="1:7" ht="18" customHeight="1" x14ac:dyDescent="0.25">
      <c r="A96" s="239">
        <v>94</v>
      </c>
      <c r="B96" s="240" t="s">
        <v>564</v>
      </c>
      <c r="C96" s="241" t="s">
        <v>377</v>
      </c>
      <c r="D96" s="243" t="s">
        <v>378</v>
      </c>
      <c r="E96" s="242">
        <v>10000</v>
      </c>
      <c r="F96" s="236"/>
      <c r="G96" s="60"/>
    </row>
    <row r="97" spans="1:7" ht="13.8" x14ac:dyDescent="0.25">
      <c r="A97" s="239">
        <v>95</v>
      </c>
      <c r="B97" s="240" t="s">
        <v>149</v>
      </c>
      <c r="C97" s="241" t="s">
        <v>406</v>
      </c>
      <c r="D97" s="243" t="s">
        <v>407</v>
      </c>
      <c r="E97" s="242">
        <v>3000</v>
      </c>
      <c r="F97" s="236"/>
      <c r="G97" s="60"/>
    </row>
    <row r="98" spans="1:7" ht="24" x14ac:dyDescent="0.25">
      <c r="A98" s="239">
        <v>96</v>
      </c>
      <c r="B98" s="240" t="s">
        <v>610</v>
      </c>
      <c r="C98" s="241" t="s">
        <v>416</v>
      </c>
      <c r="D98" s="243" t="s">
        <v>408</v>
      </c>
      <c r="E98" s="242">
        <v>15000</v>
      </c>
      <c r="F98" s="236"/>
      <c r="G98" s="60"/>
    </row>
    <row r="99" spans="1:7" ht="24" x14ac:dyDescent="0.25">
      <c r="A99" s="239">
        <v>97</v>
      </c>
      <c r="B99" s="240" t="s">
        <v>962</v>
      </c>
      <c r="C99" s="241" t="s">
        <v>615</v>
      </c>
      <c r="D99" s="243" t="s">
        <v>409</v>
      </c>
      <c r="E99" s="242">
        <v>7000</v>
      </c>
      <c r="F99" s="236"/>
      <c r="G99" s="60"/>
    </row>
    <row r="100" spans="1:7" ht="24" x14ac:dyDescent="0.25">
      <c r="A100" s="239">
        <v>98</v>
      </c>
      <c r="B100" s="240" t="s">
        <v>44</v>
      </c>
      <c r="C100" s="241" t="s">
        <v>410</v>
      </c>
      <c r="D100" s="243" t="s">
        <v>411</v>
      </c>
      <c r="E100" s="242">
        <v>5000</v>
      </c>
      <c r="F100" s="236"/>
      <c r="G100" s="60"/>
    </row>
    <row r="101" spans="1:7" ht="31.5" customHeight="1" x14ac:dyDescent="0.25">
      <c r="A101" s="239">
        <v>99</v>
      </c>
      <c r="B101" s="240" t="s">
        <v>20</v>
      </c>
      <c r="C101" s="244" t="s">
        <v>381</v>
      </c>
      <c r="D101" s="243" t="s">
        <v>412</v>
      </c>
      <c r="E101" s="242">
        <v>6000</v>
      </c>
      <c r="F101" s="236"/>
      <c r="G101" s="60"/>
    </row>
    <row r="102" spans="1:7" ht="13.8" x14ac:dyDescent="0.25">
      <c r="A102" s="239">
        <v>100</v>
      </c>
      <c r="B102" s="240" t="s">
        <v>153</v>
      </c>
      <c r="C102" s="241" t="s">
        <v>558</v>
      </c>
      <c r="D102" s="243" t="s">
        <v>413</v>
      </c>
      <c r="E102" s="242">
        <v>3000</v>
      </c>
      <c r="F102" s="236"/>
      <c r="G102" s="60"/>
    </row>
    <row r="103" spans="1:7" ht="24.9" customHeight="1" x14ac:dyDescent="0.25">
      <c r="A103" s="239">
        <v>101</v>
      </c>
      <c r="B103" s="240" t="s">
        <v>46</v>
      </c>
      <c r="C103" s="241" t="s">
        <v>414</v>
      </c>
      <c r="D103" s="243" t="s">
        <v>415</v>
      </c>
      <c r="E103" s="242">
        <v>8000</v>
      </c>
      <c r="F103" s="236"/>
      <c r="G103" s="60"/>
    </row>
    <row r="104" spans="1:7" ht="17.25" customHeight="1" x14ac:dyDescent="0.25">
      <c r="A104" s="239">
        <v>102</v>
      </c>
      <c r="B104" s="240" t="s">
        <v>607</v>
      </c>
      <c r="C104" s="241" t="s">
        <v>427</v>
      </c>
      <c r="D104" s="243" t="s">
        <v>428</v>
      </c>
      <c r="E104" s="242">
        <v>40000</v>
      </c>
      <c r="F104" s="236"/>
      <c r="G104" s="60"/>
    </row>
    <row r="105" spans="1:7" ht="21.75" customHeight="1" x14ac:dyDescent="0.25">
      <c r="A105" s="239">
        <v>103</v>
      </c>
      <c r="B105" s="240" t="s">
        <v>761</v>
      </c>
      <c r="C105" s="241" t="s">
        <v>429</v>
      </c>
      <c r="D105" s="243" t="s">
        <v>428</v>
      </c>
      <c r="E105" s="242">
        <v>40000</v>
      </c>
      <c r="F105" s="236"/>
      <c r="G105" s="60"/>
    </row>
    <row r="106" spans="1:7" ht="20.25" customHeight="1" x14ac:dyDescent="0.25">
      <c r="A106" s="239">
        <v>104</v>
      </c>
      <c r="B106" s="240" t="s">
        <v>121</v>
      </c>
      <c r="C106" s="241" t="s">
        <v>430</v>
      </c>
      <c r="D106" s="243" t="s">
        <v>428</v>
      </c>
      <c r="E106" s="242">
        <v>40000</v>
      </c>
      <c r="F106" s="236"/>
      <c r="G106" s="60"/>
    </row>
    <row r="107" spans="1:7" ht="24.9" customHeight="1" x14ac:dyDescent="0.25">
      <c r="A107" s="239">
        <v>105</v>
      </c>
      <c r="B107" s="240" t="s">
        <v>134</v>
      </c>
      <c r="C107" s="241" t="s">
        <v>431</v>
      </c>
      <c r="D107" s="243" t="s">
        <v>428</v>
      </c>
      <c r="E107" s="242">
        <v>40000</v>
      </c>
      <c r="F107" s="236"/>
      <c r="G107" s="60"/>
    </row>
    <row r="108" spans="1:7" ht="24.9" customHeight="1" x14ac:dyDescent="0.25">
      <c r="A108" s="239">
        <v>106</v>
      </c>
      <c r="B108" s="240" t="s">
        <v>37</v>
      </c>
      <c r="C108" s="241" t="s">
        <v>432</v>
      </c>
      <c r="D108" s="243" t="s">
        <v>428</v>
      </c>
      <c r="E108" s="242">
        <v>40000</v>
      </c>
      <c r="F108" s="236"/>
      <c r="G108" s="60"/>
    </row>
    <row r="109" spans="1:7" ht="13.8" x14ac:dyDescent="0.25">
      <c r="A109" s="239">
        <v>107</v>
      </c>
      <c r="B109" s="240" t="s">
        <v>43</v>
      </c>
      <c r="C109" s="241" t="s">
        <v>433</v>
      </c>
      <c r="D109" s="243" t="s">
        <v>428</v>
      </c>
      <c r="E109" s="242">
        <v>40000</v>
      </c>
      <c r="F109" s="236"/>
      <c r="G109" s="60"/>
    </row>
    <row r="110" spans="1:7" ht="13.8" x14ac:dyDescent="0.25">
      <c r="A110" s="239">
        <v>108</v>
      </c>
      <c r="B110" s="240" t="s">
        <v>47</v>
      </c>
      <c r="C110" s="241" t="s">
        <v>434</v>
      </c>
      <c r="D110" s="243" t="s">
        <v>428</v>
      </c>
      <c r="E110" s="242">
        <v>40000</v>
      </c>
      <c r="F110" s="236"/>
      <c r="G110" s="60"/>
    </row>
    <row r="111" spans="1:7" ht="13.8" x14ac:dyDescent="0.25">
      <c r="A111" s="239">
        <v>109</v>
      </c>
      <c r="B111" s="240" t="s">
        <v>36</v>
      </c>
      <c r="C111" s="241" t="s">
        <v>435</v>
      </c>
      <c r="D111" s="243" t="s">
        <v>428</v>
      </c>
      <c r="E111" s="242">
        <v>40000</v>
      </c>
      <c r="F111" s="236"/>
      <c r="G111" s="60"/>
    </row>
    <row r="112" spans="1:7" ht="18.75" customHeight="1" x14ac:dyDescent="0.25">
      <c r="A112" s="239">
        <v>110</v>
      </c>
      <c r="B112" s="240" t="s">
        <v>771</v>
      </c>
      <c r="C112" s="241" t="s">
        <v>436</v>
      </c>
      <c r="D112" s="243" t="s">
        <v>428</v>
      </c>
      <c r="E112" s="242">
        <v>40000</v>
      </c>
      <c r="F112" s="236"/>
      <c r="G112" s="60"/>
    </row>
    <row r="113" spans="1:7" ht="20.25" customHeight="1" x14ac:dyDescent="0.25">
      <c r="A113" s="239">
        <v>111</v>
      </c>
      <c r="B113" s="240" t="s">
        <v>48</v>
      </c>
      <c r="C113" s="241" t="s">
        <v>437</v>
      </c>
      <c r="D113" s="243" t="s">
        <v>428</v>
      </c>
      <c r="E113" s="242">
        <v>40000</v>
      </c>
      <c r="F113" s="236"/>
      <c r="G113" s="60"/>
    </row>
    <row r="114" spans="1:7" ht="21" customHeight="1" x14ac:dyDescent="0.25">
      <c r="A114" s="239">
        <v>112</v>
      </c>
      <c r="B114" s="240" t="s">
        <v>618</v>
      </c>
      <c r="C114" s="241" t="s">
        <v>438</v>
      </c>
      <c r="D114" s="243" t="s">
        <v>428</v>
      </c>
      <c r="E114" s="242">
        <v>40000</v>
      </c>
      <c r="F114" s="236"/>
      <c r="G114" s="60"/>
    </row>
    <row r="115" spans="1:7" ht="21" customHeight="1" x14ac:dyDescent="0.25">
      <c r="A115" s="239">
        <v>113</v>
      </c>
      <c r="B115" s="240" t="s">
        <v>35</v>
      </c>
      <c r="C115" s="241" t="s">
        <v>439</v>
      </c>
      <c r="D115" s="243" t="s">
        <v>428</v>
      </c>
      <c r="E115" s="242">
        <v>40000</v>
      </c>
      <c r="F115" s="236"/>
      <c r="G115" s="60"/>
    </row>
    <row r="116" spans="1:7" ht="21" customHeight="1" x14ac:dyDescent="0.25">
      <c r="A116" s="239">
        <v>114</v>
      </c>
      <c r="B116" s="240" t="s">
        <v>49</v>
      </c>
      <c r="C116" s="241" t="s">
        <v>440</v>
      </c>
      <c r="D116" s="243" t="s">
        <v>428</v>
      </c>
      <c r="E116" s="242">
        <v>40000</v>
      </c>
      <c r="F116" s="236"/>
      <c r="G116" s="60"/>
    </row>
    <row r="117" spans="1:7" ht="21" customHeight="1" x14ac:dyDescent="0.25">
      <c r="A117" s="239">
        <v>115</v>
      </c>
      <c r="B117" s="240" t="s">
        <v>582</v>
      </c>
      <c r="C117" s="241" t="s">
        <v>391</v>
      </c>
      <c r="D117" s="243" t="s">
        <v>428</v>
      </c>
      <c r="E117" s="242">
        <v>40000</v>
      </c>
      <c r="F117" s="236"/>
      <c r="G117" s="60"/>
    </row>
    <row r="118" spans="1:7" ht="20.25" customHeight="1" x14ac:dyDescent="0.25">
      <c r="A118" s="239">
        <v>116</v>
      </c>
      <c r="B118" s="240" t="s">
        <v>42</v>
      </c>
      <c r="C118" s="241" t="s">
        <v>441</v>
      </c>
      <c r="D118" s="243" t="s">
        <v>428</v>
      </c>
      <c r="E118" s="242">
        <v>40000</v>
      </c>
      <c r="F118" s="236"/>
      <c r="G118" s="60"/>
    </row>
    <row r="119" spans="1:7" ht="24.9" customHeight="1" x14ac:dyDescent="0.25">
      <c r="A119" s="239">
        <v>117</v>
      </c>
      <c r="B119" s="240" t="s">
        <v>154</v>
      </c>
      <c r="C119" s="241" t="s">
        <v>396</v>
      </c>
      <c r="D119" s="243" t="s">
        <v>428</v>
      </c>
      <c r="E119" s="242">
        <v>40000</v>
      </c>
      <c r="F119" s="236"/>
      <c r="G119" s="60"/>
    </row>
    <row r="120" spans="1:7" ht="24.9" customHeight="1" x14ac:dyDescent="0.25">
      <c r="A120" s="239">
        <v>118</v>
      </c>
      <c r="B120" s="240" t="s">
        <v>34</v>
      </c>
      <c r="C120" s="241" t="s">
        <v>426</v>
      </c>
      <c r="D120" s="243" t="s">
        <v>428</v>
      </c>
      <c r="E120" s="242">
        <v>40000</v>
      </c>
      <c r="F120" s="236"/>
      <c r="G120" s="60"/>
    </row>
    <row r="121" spans="1:7" ht="24.9" customHeight="1" x14ac:dyDescent="0.25">
      <c r="A121" s="239">
        <v>119</v>
      </c>
      <c r="B121" s="240" t="s">
        <v>594</v>
      </c>
      <c r="C121" s="241" t="s">
        <v>405</v>
      </c>
      <c r="D121" s="243" t="s">
        <v>428</v>
      </c>
      <c r="E121" s="242">
        <v>40000</v>
      </c>
      <c r="F121" s="236"/>
      <c r="G121" s="60"/>
    </row>
    <row r="122" spans="1:7" ht="24.9" customHeight="1" x14ac:dyDescent="0.25">
      <c r="A122" s="239">
        <v>120</v>
      </c>
      <c r="B122" s="240" t="s">
        <v>41</v>
      </c>
      <c r="C122" s="241" t="s">
        <v>442</v>
      </c>
      <c r="D122" s="243" t="s">
        <v>428</v>
      </c>
      <c r="E122" s="242">
        <v>40000</v>
      </c>
      <c r="F122" s="236"/>
      <c r="G122" s="60"/>
    </row>
    <row r="123" spans="1:7" ht="13.8" x14ac:dyDescent="0.25">
      <c r="A123" s="239">
        <v>121</v>
      </c>
      <c r="B123" s="240" t="s">
        <v>133</v>
      </c>
      <c r="C123" s="241" t="s">
        <v>443</v>
      </c>
      <c r="D123" s="243" t="s">
        <v>428</v>
      </c>
      <c r="E123" s="242">
        <v>40000</v>
      </c>
      <c r="F123" s="236"/>
      <c r="G123" s="60"/>
    </row>
    <row r="124" spans="1:7" ht="18.75" customHeight="1" x14ac:dyDescent="0.25">
      <c r="A124" s="239">
        <v>122</v>
      </c>
      <c r="B124" s="240" t="s">
        <v>33</v>
      </c>
      <c r="C124" s="241" t="s">
        <v>444</v>
      </c>
      <c r="D124" s="243" t="s">
        <v>428</v>
      </c>
      <c r="E124" s="242">
        <v>40000</v>
      </c>
      <c r="F124" s="236"/>
      <c r="G124" s="60"/>
    </row>
    <row r="125" spans="1:7" ht="20.25" customHeight="1" x14ac:dyDescent="0.25">
      <c r="A125" s="239">
        <v>123</v>
      </c>
      <c r="B125" s="240" t="s">
        <v>110</v>
      </c>
      <c r="C125" s="241" t="s">
        <v>445</v>
      </c>
      <c r="D125" s="243" t="s">
        <v>428</v>
      </c>
      <c r="E125" s="242">
        <v>40000</v>
      </c>
      <c r="F125" s="236"/>
      <c r="G125" s="60"/>
    </row>
    <row r="126" spans="1:7" ht="19.5" customHeight="1" x14ac:dyDescent="0.25">
      <c r="A126" s="239">
        <v>124</v>
      </c>
      <c r="B126" s="240" t="s">
        <v>50</v>
      </c>
      <c r="C126" s="241" t="s">
        <v>446</v>
      </c>
      <c r="D126" s="243" t="s">
        <v>428</v>
      </c>
      <c r="E126" s="242">
        <v>40000</v>
      </c>
      <c r="F126" s="236"/>
      <c r="G126" s="60"/>
    </row>
    <row r="127" spans="1:7" ht="19.5" customHeight="1" x14ac:dyDescent="0.25">
      <c r="A127" s="239">
        <v>125</v>
      </c>
      <c r="B127" s="240" t="s">
        <v>51</v>
      </c>
      <c r="C127" s="241" t="s">
        <v>447</v>
      </c>
      <c r="D127" s="243" t="s">
        <v>428</v>
      </c>
      <c r="E127" s="242">
        <v>40000</v>
      </c>
      <c r="F127" s="236"/>
      <c r="G127" s="60"/>
    </row>
    <row r="128" spans="1:7" ht="18.75" customHeight="1" x14ac:dyDescent="0.25">
      <c r="A128" s="239">
        <v>126</v>
      </c>
      <c r="B128" s="240" t="s">
        <v>32</v>
      </c>
      <c r="C128" s="241" t="s">
        <v>448</v>
      </c>
      <c r="D128" s="243" t="s">
        <v>428</v>
      </c>
      <c r="E128" s="242">
        <v>40000</v>
      </c>
      <c r="F128" s="236"/>
      <c r="G128" s="60"/>
    </row>
    <row r="129" spans="1:7" ht="13.8" x14ac:dyDescent="0.25">
      <c r="A129" s="239">
        <v>127</v>
      </c>
      <c r="B129" s="240" t="s">
        <v>148</v>
      </c>
      <c r="C129" s="241" t="s">
        <v>449</v>
      </c>
      <c r="D129" s="243" t="s">
        <v>428</v>
      </c>
      <c r="E129" s="242">
        <v>40000</v>
      </c>
      <c r="F129" s="236"/>
      <c r="G129" s="60"/>
    </row>
    <row r="130" spans="1:7" ht="20.25" customHeight="1" x14ac:dyDescent="0.25">
      <c r="A130" s="239">
        <v>128</v>
      </c>
      <c r="B130" s="240" t="s">
        <v>897</v>
      </c>
      <c r="C130" s="241" t="s">
        <v>450</v>
      </c>
      <c r="D130" s="243" t="s">
        <v>428</v>
      </c>
      <c r="E130" s="242">
        <v>40000</v>
      </c>
      <c r="F130" s="236"/>
      <c r="G130" s="60"/>
    </row>
    <row r="131" spans="1:7" ht="13.8" x14ac:dyDescent="0.25">
      <c r="A131" s="239">
        <v>129</v>
      </c>
      <c r="B131" s="240" t="s">
        <v>853</v>
      </c>
      <c r="C131" s="241" t="s">
        <v>387</v>
      </c>
      <c r="D131" s="243" t="s">
        <v>428</v>
      </c>
      <c r="E131" s="242">
        <v>40000</v>
      </c>
      <c r="F131" s="236"/>
      <c r="G131" s="60"/>
    </row>
    <row r="132" spans="1:7" ht="18.75" customHeight="1" x14ac:dyDescent="0.25">
      <c r="A132" s="239">
        <v>130</v>
      </c>
      <c r="B132" s="240" t="s">
        <v>40</v>
      </c>
      <c r="C132" s="241" t="s">
        <v>451</v>
      </c>
      <c r="D132" s="243" t="s">
        <v>428</v>
      </c>
      <c r="E132" s="242">
        <v>40000</v>
      </c>
      <c r="F132" s="236"/>
      <c r="G132" s="60"/>
    </row>
    <row r="133" spans="1:7" ht="18" customHeight="1" x14ac:dyDescent="0.25">
      <c r="A133" s="239">
        <v>131</v>
      </c>
      <c r="B133" s="240" t="s">
        <v>609</v>
      </c>
      <c r="C133" s="241" t="s">
        <v>390</v>
      </c>
      <c r="D133" s="243" t="s">
        <v>428</v>
      </c>
      <c r="E133" s="242">
        <v>40000</v>
      </c>
      <c r="F133" s="236"/>
      <c r="G133" s="60"/>
    </row>
    <row r="134" spans="1:7" ht="18.75" customHeight="1" x14ac:dyDescent="0.25">
      <c r="A134" s="239">
        <v>132</v>
      </c>
      <c r="B134" s="240" t="s">
        <v>583</v>
      </c>
      <c r="C134" s="241" t="s">
        <v>389</v>
      </c>
      <c r="D134" s="243" t="s">
        <v>428</v>
      </c>
      <c r="E134" s="242">
        <v>40000</v>
      </c>
      <c r="F134" s="236"/>
      <c r="G134" s="60"/>
    </row>
    <row r="135" spans="1:7" ht="18.75" customHeight="1" x14ac:dyDescent="0.25">
      <c r="A135" s="239">
        <v>133</v>
      </c>
      <c r="B135" s="240" t="s">
        <v>599</v>
      </c>
      <c r="C135" s="241" t="s">
        <v>388</v>
      </c>
      <c r="D135" s="243" t="s">
        <v>428</v>
      </c>
      <c r="E135" s="242">
        <v>40000</v>
      </c>
      <c r="F135" s="236"/>
      <c r="G135" s="60"/>
    </row>
    <row r="136" spans="1:7" ht="18.75" customHeight="1" x14ac:dyDescent="0.25">
      <c r="A136" s="239">
        <v>134</v>
      </c>
      <c r="B136" s="240" t="s">
        <v>565</v>
      </c>
      <c r="C136" s="241" t="s">
        <v>386</v>
      </c>
      <c r="D136" s="243" t="s">
        <v>428</v>
      </c>
      <c r="E136" s="242">
        <v>40000</v>
      </c>
      <c r="F136" s="236"/>
      <c r="G136" s="60"/>
    </row>
    <row r="137" spans="1:7" ht="13.8" x14ac:dyDescent="0.25">
      <c r="A137" s="239">
        <v>135</v>
      </c>
      <c r="B137" s="240" t="s">
        <v>600</v>
      </c>
      <c r="C137" s="241" t="s">
        <v>385</v>
      </c>
      <c r="D137" s="243" t="s">
        <v>428</v>
      </c>
      <c r="E137" s="242">
        <v>40000</v>
      </c>
      <c r="F137" s="236"/>
      <c r="G137" s="60"/>
    </row>
    <row r="138" spans="1:7" ht="18" customHeight="1" x14ac:dyDescent="0.25">
      <c r="A138" s="239">
        <v>136</v>
      </c>
      <c r="B138" s="240" t="s">
        <v>147</v>
      </c>
      <c r="C138" s="241" t="s">
        <v>384</v>
      </c>
      <c r="D138" s="243" t="s">
        <v>428</v>
      </c>
      <c r="E138" s="242">
        <v>40000</v>
      </c>
      <c r="F138" s="236"/>
      <c r="G138" s="60"/>
    </row>
    <row r="139" spans="1:7" ht="17.25" customHeight="1" x14ac:dyDescent="0.25">
      <c r="A139" s="239">
        <v>137</v>
      </c>
      <c r="B139" s="240" t="s">
        <v>39</v>
      </c>
      <c r="C139" s="241" t="s">
        <v>383</v>
      </c>
      <c r="D139" s="243" t="s">
        <v>428</v>
      </c>
      <c r="E139" s="242">
        <v>40000</v>
      </c>
      <c r="F139" s="236"/>
      <c r="G139" s="60"/>
    </row>
    <row r="140" spans="1:7" ht="17.25" customHeight="1" x14ac:dyDescent="0.25">
      <c r="A140" s="239">
        <v>138</v>
      </c>
      <c r="B140" s="240" t="s">
        <v>566</v>
      </c>
      <c r="C140" s="241" t="s">
        <v>403</v>
      </c>
      <c r="D140" s="243" t="s">
        <v>428</v>
      </c>
      <c r="E140" s="242">
        <v>40000</v>
      </c>
      <c r="F140" s="236"/>
      <c r="G140" s="60"/>
    </row>
    <row r="141" spans="1:7" ht="24" x14ac:dyDescent="0.25">
      <c r="A141" s="239">
        <v>139</v>
      </c>
      <c r="B141" s="240" t="s">
        <v>38</v>
      </c>
      <c r="C141" s="241" t="s">
        <v>382</v>
      </c>
      <c r="D141" s="243" t="s">
        <v>428</v>
      </c>
      <c r="E141" s="242">
        <v>40000</v>
      </c>
      <c r="F141" s="236"/>
      <c r="G141" s="60"/>
    </row>
    <row r="142" spans="1:7" ht="19.5" customHeight="1" x14ac:dyDescent="0.25">
      <c r="A142" s="239">
        <v>140</v>
      </c>
      <c r="B142" s="240" t="s">
        <v>140</v>
      </c>
      <c r="C142" s="241" t="s">
        <v>402</v>
      </c>
      <c r="D142" s="243" t="s">
        <v>428</v>
      </c>
      <c r="E142" s="242">
        <v>40000</v>
      </c>
      <c r="F142" s="236"/>
      <c r="G142" s="60"/>
    </row>
    <row r="143" spans="1:7" ht="13.8" x14ac:dyDescent="0.25">
      <c r="A143" s="239">
        <v>141</v>
      </c>
      <c r="B143" s="240" t="s">
        <v>146</v>
      </c>
      <c r="C143" s="241" t="s">
        <v>401</v>
      </c>
      <c r="D143" s="243" t="s">
        <v>428</v>
      </c>
      <c r="E143" s="242">
        <v>40000</v>
      </c>
      <c r="F143" s="236"/>
      <c r="G143" s="60"/>
    </row>
    <row r="144" spans="1:7" ht="15" customHeight="1" x14ac:dyDescent="0.25">
      <c r="A144" s="239">
        <v>142</v>
      </c>
      <c r="B144" s="240" t="s">
        <v>139</v>
      </c>
      <c r="C144" s="241" t="s">
        <v>400</v>
      </c>
      <c r="D144" s="243" t="s">
        <v>428</v>
      </c>
      <c r="E144" s="242">
        <v>40000</v>
      </c>
      <c r="F144" s="236"/>
      <c r="G144" s="60"/>
    </row>
    <row r="145" spans="1:7" ht="16.5" customHeight="1" x14ac:dyDescent="0.25">
      <c r="A145" s="239">
        <v>143</v>
      </c>
      <c r="B145" s="240" t="s">
        <v>611</v>
      </c>
      <c r="C145" s="241" t="s">
        <v>399</v>
      </c>
      <c r="D145" s="243" t="s">
        <v>428</v>
      </c>
      <c r="E145" s="242">
        <v>40000</v>
      </c>
      <c r="F145" s="236"/>
      <c r="G145" s="60"/>
    </row>
    <row r="146" spans="1:7" ht="18.75" customHeight="1" x14ac:dyDescent="0.25">
      <c r="A146" s="239">
        <v>144</v>
      </c>
      <c r="B146" s="240" t="s">
        <v>595</v>
      </c>
      <c r="C146" s="241" t="s">
        <v>398</v>
      </c>
      <c r="D146" s="243" t="s">
        <v>428</v>
      </c>
      <c r="E146" s="242">
        <v>40000</v>
      </c>
      <c r="F146" s="236"/>
      <c r="G146" s="60"/>
    </row>
    <row r="147" spans="1:7" ht="17.25" customHeight="1" x14ac:dyDescent="0.25">
      <c r="A147" s="239">
        <v>145</v>
      </c>
      <c r="B147" s="240" t="s">
        <v>145</v>
      </c>
      <c r="C147" s="241" t="s">
        <v>397</v>
      </c>
      <c r="D147" s="243" t="s">
        <v>428</v>
      </c>
      <c r="E147" s="242">
        <v>40000</v>
      </c>
      <c r="F147" s="236"/>
      <c r="G147" s="60"/>
    </row>
    <row r="148" spans="1:7" ht="18" customHeight="1" x14ac:dyDescent="0.25">
      <c r="A148" s="239">
        <v>146</v>
      </c>
      <c r="B148" s="240" t="s">
        <v>138</v>
      </c>
      <c r="C148" s="241" t="s">
        <v>394</v>
      </c>
      <c r="D148" s="243" t="s">
        <v>428</v>
      </c>
      <c r="E148" s="242">
        <v>40000</v>
      </c>
      <c r="F148" s="236"/>
      <c r="G148" s="60"/>
    </row>
    <row r="149" spans="1:7" ht="17.25" customHeight="1" x14ac:dyDescent="0.25">
      <c r="A149" s="239">
        <v>147</v>
      </c>
      <c r="B149" s="240" t="s">
        <v>160</v>
      </c>
      <c r="C149" s="241" t="s">
        <v>404</v>
      </c>
      <c r="D149" s="243" t="s">
        <v>428</v>
      </c>
      <c r="E149" s="242">
        <v>40000</v>
      </c>
      <c r="F149" s="236"/>
      <c r="G149" s="60"/>
    </row>
    <row r="150" spans="1:7" ht="18" customHeight="1" x14ac:dyDescent="0.25">
      <c r="A150" s="239">
        <v>148</v>
      </c>
      <c r="B150" s="240" t="s">
        <v>612</v>
      </c>
      <c r="C150" s="241" t="s">
        <v>393</v>
      </c>
      <c r="D150" s="243" t="s">
        <v>428</v>
      </c>
      <c r="E150" s="242">
        <v>40000</v>
      </c>
      <c r="F150" s="236"/>
      <c r="G150" s="60"/>
    </row>
    <row r="151" spans="1:7" ht="16.5" customHeight="1" x14ac:dyDescent="0.25">
      <c r="A151" s="239">
        <v>149</v>
      </c>
      <c r="B151" s="240" t="s">
        <v>137</v>
      </c>
      <c r="C151" s="241" t="s">
        <v>392</v>
      </c>
      <c r="D151" s="243" t="s">
        <v>428</v>
      </c>
      <c r="E151" s="242">
        <v>40000</v>
      </c>
      <c r="F151" s="236"/>
      <c r="G151" s="60"/>
    </row>
    <row r="152" spans="1:7" ht="15.75" customHeight="1" x14ac:dyDescent="0.25">
      <c r="A152" s="239">
        <v>150</v>
      </c>
      <c r="B152" s="240" t="s">
        <v>65</v>
      </c>
      <c r="C152" s="241" t="s">
        <v>453</v>
      </c>
      <c r="D152" s="243" t="s">
        <v>428</v>
      </c>
      <c r="E152" s="242">
        <v>40000</v>
      </c>
      <c r="F152" s="236"/>
      <c r="G152" s="60"/>
    </row>
    <row r="153" spans="1:7" ht="18" customHeight="1" x14ac:dyDescent="0.25">
      <c r="A153" s="239">
        <v>151</v>
      </c>
      <c r="B153" s="240" t="s">
        <v>109</v>
      </c>
      <c r="C153" s="241" t="s">
        <v>454</v>
      </c>
      <c r="D153" s="243" t="s">
        <v>428</v>
      </c>
      <c r="E153" s="242">
        <v>40000</v>
      </c>
      <c r="F153" s="236"/>
      <c r="G153" s="60"/>
    </row>
    <row r="154" spans="1:7" ht="16.5" customHeight="1" x14ac:dyDescent="0.25">
      <c r="A154" s="239">
        <v>152</v>
      </c>
      <c r="B154" s="240" t="s">
        <v>144</v>
      </c>
      <c r="C154" s="241" t="s">
        <v>522</v>
      </c>
      <c r="D154" s="243" t="s">
        <v>428</v>
      </c>
      <c r="E154" s="242">
        <v>40000</v>
      </c>
      <c r="F154" s="236"/>
      <c r="G154" s="60"/>
    </row>
    <row r="155" spans="1:7" ht="18" customHeight="1" x14ac:dyDescent="0.25">
      <c r="A155" s="239">
        <v>153</v>
      </c>
      <c r="B155" s="240" t="s">
        <v>161</v>
      </c>
      <c r="C155" s="241" t="s">
        <v>455</v>
      </c>
      <c r="D155" s="243" t="s">
        <v>428</v>
      </c>
      <c r="E155" s="242">
        <v>40000</v>
      </c>
      <c r="F155" s="236"/>
      <c r="G155" s="60"/>
    </row>
    <row r="156" spans="1:7" ht="17.25" customHeight="1" x14ac:dyDescent="0.25">
      <c r="A156" s="239">
        <v>154</v>
      </c>
      <c r="B156" s="240" t="s">
        <v>561</v>
      </c>
      <c r="C156" s="241" t="s">
        <v>456</v>
      </c>
      <c r="D156" s="243" t="s">
        <v>428</v>
      </c>
      <c r="E156" s="242">
        <v>40000</v>
      </c>
      <c r="F156" s="236"/>
      <c r="G156" s="60"/>
    </row>
    <row r="157" spans="1:7" ht="18" customHeight="1" x14ac:dyDescent="0.25">
      <c r="A157" s="239">
        <v>155</v>
      </c>
      <c r="B157" s="240" t="s">
        <v>136</v>
      </c>
      <c r="C157" s="241" t="s">
        <v>457</v>
      </c>
      <c r="D157" s="243" t="s">
        <v>428</v>
      </c>
      <c r="E157" s="242">
        <v>40000</v>
      </c>
      <c r="F157" s="236"/>
      <c r="G157" s="60"/>
    </row>
    <row r="158" spans="1:7" ht="18.75" customHeight="1" x14ac:dyDescent="0.25">
      <c r="A158" s="239">
        <v>156</v>
      </c>
      <c r="B158" s="240" t="s">
        <v>812</v>
      </c>
      <c r="C158" s="241" t="s">
        <v>458</v>
      </c>
      <c r="D158" s="243" t="s">
        <v>428</v>
      </c>
      <c r="E158" s="242">
        <v>40000</v>
      </c>
      <c r="F158" s="236"/>
      <c r="G158" s="60"/>
    </row>
    <row r="159" spans="1:7" ht="15" customHeight="1" x14ac:dyDescent="0.25">
      <c r="A159" s="239">
        <v>157</v>
      </c>
      <c r="B159" s="240" t="s">
        <v>567</v>
      </c>
      <c r="C159" s="241" t="s">
        <v>459</v>
      </c>
      <c r="D159" s="243" t="s">
        <v>428</v>
      </c>
      <c r="E159" s="242">
        <v>40000</v>
      </c>
      <c r="F159" s="236"/>
      <c r="G159" s="60"/>
    </row>
    <row r="160" spans="1:7" ht="13.8" x14ac:dyDescent="0.25">
      <c r="A160" s="239">
        <v>158</v>
      </c>
      <c r="B160" s="240" t="s">
        <v>64</v>
      </c>
      <c r="C160" s="241" t="s">
        <v>460</v>
      </c>
      <c r="D160" s="243" t="s">
        <v>428</v>
      </c>
      <c r="E160" s="242">
        <v>40000</v>
      </c>
      <c r="F160" s="236"/>
      <c r="G160" s="60"/>
    </row>
    <row r="161" spans="1:7" ht="16.5" customHeight="1" x14ac:dyDescent="0.25">
      <c r="A161" s="239">
        <v>159</v>
      </c>
      <c r="B161" s="240" t="s">
        <v>596</v>
      </c>
      <c r="C161" s="241" t="s">
        <v>461</v>
      </c>
      <c r="D161" s="243" t="s">
        <v>428</v>
      </c>
      <c r="E161" s="242">
        <v>40000</v>
      </c>
      <c r="F161" s="236"/>
      <c r="G161" s="60"/>
    </row>
    <row r="162" spans="1:7" ht="18.75" customHeight="1" x14ac:dyDescent="0.25">
      <c r="A162" s="239">
        <v>160</v>
      </c>
      <c r="B162" s="240" t="s">
        <v>135</v>
      </c>
      <c r="C162" s="241" t="s">
        <v>462</v>
      </c>
      <c r="D162" s="243" t="s">
        <v>428</v>
      </c>
      <c r="E162" s="242">
        <v>40000</v>
      </c>
      <c r="F162" s="236"/>
      <c r="G162" s="60"/>
    </row>
    <row r="163" spans="1:7" ht="18" customHeight="1" x14ac:dyDescent="0.25">
      <c r="A163" s="239">
        <v>161</v>
      </c>
      <c r="B163" s="240" t="s">
        <v>83</v>
      </c>
      <c r="C163" s="241" t="s">
        <v>463</v>
      </c>
      <c r="D163" s="243" t="s">
        <v>428</v>
      </c>
      <c r="E163" s="242">
        <v>40000</v>
      </c>
      <c r="F163" s="236"/>
      <c r="G163" s="60"/>
    </row>
    <row r="164" spans="1:7" ht="16.5" customHeight="1" x14ac:dyDescent="0.25">
      <c r="A164" s="239">
        <v>162</v>
      </c>
      <c r="B164" s="240" t="s">
        <v>811</v>
      </c>
      <c r="C164" s="241" t="s">
        <v>464</v>
      </c>
      <c r="D164" s="243" t="s">
        <v>428</v>
      </c>
      <c r="E164" s="242">
        <v>40000</v>
      </c>
      <c r="F164" s="236"/>
      <c r="G164" s="60"/>
    </row>
    <row r="165" spans="1:7" ht="18" customHeight="1" x14ac:dyDescent="0.25">
      <c r="A165" s="239">
        <v>163</v>
      </c>
      <c r="B165" s="240" t="s">
        <v>770</v>
      </c>
      <c r="C165" s="241" t="s">
        <v>465</v>
      </c>
      <c r="D165" s="243" t="s">
        <v>428</v>
      </c>
      <c r="E165" s="242">
        <v>40000</v>
      </c>
      <c r="F165" s="236"/>
      <c r="G165" s="60"/>
    </row>
    <row r="166" spans="1:7" ht="18.75" customHeight="1" x14ac:dyDescent="0.25">
      <c r="A166" s="239">
        <v>164</v>
      </c>
      <c r="B166" s="240" t="s">
        <v>59</v>
      </c>
      <c r="C166" s="241" t="s">
        <v>466</v>
      </c>
      <c r="D166" s="243" t="s">
        <v>428</v>
      </c>
      <c r="E166" s="242">
        <v>40000</v>
      </c>
      <c r="F166" s="236"/>
      <c r="G166" s="60"/>
    </row>
    <row r="167" spans="1:7" ht="18.75" customHeight="1" x14ac:dyDescent="0.25">
      <c r="A167" s="239">
        <v>165</v>
      </c>
      <c r="B167" s="240" t="s">
        <v>143</v>
      </c>
      <c r="C167" s="241" t="s">
        <v>467</v>
      </c>
      <c r="D167" s="243" t="s">
        <v>428</v>
      </c>
      <c r="E167" s="242">
        <v>40000</v>
      </c>
      <c r="F167" s="236"/>
      <c r="G167" s="60"/>
    </row>
    <row r="168" spans="1:7" ht="17.25" customHeight="1" x14ac:dyDescent="0.25">
      <c r="A168" s="239">
        <v>166</v>
      </c>
      <c r="B168" s="240" t="s">
        <v>142</v>
      </c>
      <c r="C168" s="241" t="s">
        <v>468</v>
      </c>
      <c r="D168" s="243" t="s">
        <v>428</v>
      </c>
      <c r="E168" s="242">
        <v>40000</v>
      </c>
      <c r="F168" s="236"/>
      <c r="G168" s="60"/>
    </row>
    <row r="169" spans="1:7" ht="17.25" customHeight="1" x14ac:dyDescent="0.25">
      <c r="A169" s="239">
        <v>167</v>
      </c>
      <c r="B169" s="240" t="s">
        <v>82</v>
      </c>
      <c r="C169" s="241" t="s">
        <v>1050</v>
      </c>
      <c r="D169" s="243" t="s">
        <v>428</v>
      </c>
      <c r="E169" s="242">
        <v>40000</v>
      </c>
      <c r="F169" s="236"/>
      <c r="G169" s="60"/>
    </row>
    <row r="170" spans="1:7" ht="17.25" customHeight="1" x14ac:dyDescent="0.25">
      <c r="A170" s="239">
        <v>168</v>
      </c>
      <c r="B170" s="240" t="s">
        <v>162</v>
      </c>
      <c r="C170" s="241" t="s">
        <v>469</v>
      </c>
      <c r="D170" s="243" t="s">
        <v>428</v>
      </c>
      <c r="E170" s="242">
        <v>40000</v>
      </c>
      <c r="F170" s="236"/>
      <c r="G170" s="60"/>
    </row>
    <row r="171" spans="1:7" ht="18" customHeight="1" x14ac:dyDescent="0.25">
      <c r="A171" s="239">
        <v>169</v>
      </c>
      <c r="B171" s="240" t="s">
        <v>723</v>
      </c>
      <c r="C171" s="241" t="s">
        <v>470</v>
      </c>
      <c r="D171" s="243" t="s">
        <v>428</v>
      </c>
      <c r="E171" s="242">
        <v>33986</v>
      </c>
      <c r="F171" s="236"/>
      <c r="G171" s="60"/>
    </row>
    <row r="172" spans="1:7" ht="13.8" x14ac:dyDescent="0.25">
      <c r="A172" s="239">
        <v>170</v>
      </c>
      <c r="B172" s="240" t="s">
        <v>123</v>
      </c>
      <c r="C172" s="241" t="s">
        <v>471</v>
      </c>
      <c r="D172" s="243" t="s">
        <v>428</v>
      </c>
      <c r="E172" s="242">
        <v>40000</v>
      </c>
      <c r="F172" s="236"/>
      <c r="G172" s="60"/>
    </row>
    <row r="173" spans="1:7" ht="35.25" customHeight="1" x14ac:dyDescent="0.25">
      <c r="A173" s="239">
        <v>171</v>
      </c>
      <c r="B173" s="240" t="s">
        <v>608</v>
      </c>
      <c r="C173" s="241" t="s">
        <v>425</v>
      </c>
      <c r="D173" s="243" t="s">
        <v>422</v>
      </c>
      <c r="E173" s="242">
        <v>3000</v>
      </c>
      <c r="F173" s="236"/>
      <c r="G173" s="60"/>
    </row>
    <row r="174" spans="1:7" ht="24" x14ac:dyDescent="0.25">
      <c r="A174" s="239">
        <v>172</v>
      </c>
      <c r="B174" s="240" t="s">
        <v>0</v>
      </c>
      <c r="C174" s="241" t="s">
        <v>423</v>
      </c>
      <c r="D174" s="243" t="s">
        <v>424</v>
      </c>
      <c r="E174" s="242">
        <v>3000</v>
      </c>
      <c r="F174" s="236"/>
      <c r="G174" s="60"/>
    </row>
    <row r="175" spans="1:7" ht="13.8" x14ac:dyDescent="0.25">
      <c r="A175" s="239">
        <v>173</v>
      </c>
      <c r="B175" s="240" t="s">
        <v>151</v>
      </c>
      <c r="C175" s="241" t="s">
        <v>525</v>
      </c>
      <c r="D175" s="243" t="s">
        <v>472</v>
      </c>
      <c r="E175" s="242">
        <v>8000</v>
      </c>
      <c r="F175" s="236"/>
      <c r="G175" s="60"/>
    </row>
    <row r="176" spans="1:7" ht="24" x14ac:dyDescent="0.25">
      <c r="A176" s="239">
        <v>174</v>
      </c>
      <c r="B176" s="240" t="s">
        <v>597</v>
      </c>
      <c r="C176" s="241" t="s">
        <v>473</v>
      </c>
      <c r="D176" s="243" t="s">
        <v>474</v>
      </c>
      <c r="E176" s="242">
        <v>10000</v>
      </c>
      <c r="F176" s="236"/>
      <c r="G176" s="60"/>
    </row>
    <row r="177" spans="1:7" ht="13.8" x14ac:dyDescent="0.25">
      <c r="A177" s="239">
        <v>175</v>
      </c>
      <c r="B177" s="240" t="s">
        <v>739</v>
      </c>
      <c r="C177" s="243" t="s">
        <v>560</v>
      </c>
      <c r="D177" s="243" t="s">
        <v>559</v>
      </c>
      <c r="E177" s="242">
        <v>8000</v>
      </c>
      <c r="F177" s="236"/>
      <c r="G177" s="60"/>
    </row>
    <row r="178" spans="1:7" ht="13.8" x14ac:dyDescent="0.25">
      <c r="A178" s="239">
        <v>176</v>
      </c>
      <c r="B178" s="240" t="s">
        <v>152</v>
      </c>
      <c r="C178" s="241" t="s">
        <v>282</v>
      </c>
      <c r="D178" s="243" t="s">
        <v>283</v>
      </c>
      <c r="E178" s="242">
        <v>15000</v>
      </c>
      <c r="F178" s="236"/>
      <c r="G178" s="60"/>
    </row>
    <row r="179" spans="1:7" ht="20.25" customHeight="1" x14ac:dyDescent="0.25">
      <c r="A179" s="239">
        <v>177</v>
      </c>
      <c r="B179" s="240" t="s">
        <v>738</v>
      </c>
      <c r="C179" s="241" t="s">
        <v>495</v>
      </c>
      <c r="D179" s="243" t="s">
        <v>428</v>
      </c>
      <c r="E179" s="242">
        <v>40000</v>
      </c>
      <c r="F179" s="236"/>
      <c r="G179" s="60"/>
    </row>
    <row r="180" spans="1:7" ht="16.5" customHeight="1" x14ac:dyDescent="0.25">
      <c r="A180" s="239">
        <v>178</v>
      </c>
      <c r="B180" s="240" t="s">
        <v>584</v>
      </c>
      <c r="C180" s="241" t="s">
        <v>496</v>
      </c>
      <c r="D180" s="243" t="s">
        <v>428</v>
      </c>
      <c r="E180" s="242">
        <v>34189</v>
      </c>
      <c r="F180" s="236"/>
      <c r="G180" s="60"/>
    </row>
    <row r="181" spans="1:7" ht="16.5" customHeight="1" x14ac:dyDescent="0.25">
      <c r="A181" s="239">
        <v>179</v>
      </c>
      <c r="B181" s="240" t="s">
        <v>860</v>
      </c>
      <c r="C181" s="241" t="s">
        <v>531</v>
      </c>
      <c r="D181" s="243" t="s">
        <v>497</v>
      </c>
      <c r="E181" s="242">
        <v>40000</v>
      </c>
      <c r="F181" s="236"/>
      <c r="G181" s="60"/>
    </row>
    <row r="182" spans="1:7" ht="18.75" customHeight="1" x14ac:dyDescent="0.25">
      <c r="A182" s="239">
        <v>180</v>
      </c>
      <c r="B182" s="240" t="s">
        <v>769</v>
      </c>
      <c r="C182" s="241" t="s">
        <v>498</v>
      </c>
      <c r="D182" s="243" t="s">
        <v>428</v>
      </c>
      <c r="E182" s="242">
        <v>40000</v>
      </c>
      <c r="F182" s="236"/>
      <c r="G182" s="60"/>
    </row>
    <row r="183" spans="1:7" ht="13.8" x14ac:dyDescent="0.25">
      <c r="A183" s="239">
        <v>181</v>
      </c>
      <c r="B183" s="240" t="s">
        <v>45</v>
      </c>
      <c r="C183" s="241" t="s">
        <v>499</v>
      </c>
      <c r="D183" s="243" t="s">
        <v>500</v>
      </c>
      <c r="E183" s="242">
        <v>5000</v>
      </c>
      <c r="F183" s="236"/>
      <c r="G183" s="60"/>
    </row>
    <row r="184" spans="1:7" ht="24" x14ac:dyDescent="0.25">
      <c r="A184" s="239">
        <v>182</v>
      </c>
      <c r="B184" s="240" t="s">
        <v>724</v>
      </c>
      <c r="C184" s="241" t="s">
        <v>481</v>
      </c>
      <c r="D184" s="243" t="s">
        <v>482</v>
      </c>
      <c r="E184" s="242">
        <v>8000</v>
      </c>
      <c r="F184" s="236"/>
      <c r="G184" s="60"/>
    </row>
    <row r="185" spans="1:7" ht="15.75" customHeight="1" x14ac:dyDescent="0.25">
      <c r="A185" s="239">
        <v>183</v>
      </c>
      <c r="B185" s="240" t="s">
        <v>803</v>
      </c>
      <c r="C185" s="241" t="s">
        <v>619</v>
      </c>
      <c r="D185" s="243" t="s">
        <v>483</v>
      </c>
      <c r="E185" s="242">
        <v>8000</v>
      </c>
      <c r="F185" s="236"/>
      <c r="G185" s="60"/>
    </row>
    <row r="186" spans="1:7" ht="18" customHeight="1" x14ac:dyDescent="0.25">
      <c r="A186" s="239">
        <v>184</v>
      </c>
      <c r="B186" s="240" t="s">
        <v>737</v>
      </c>
      <c r="C186" s="241" t="s">
        <v>167</v>
      </c>
      <c r="D186" s="243" t="s">
        <v>906</v>
      </c>
      <c r="E186" s="242">
        <v>10000</v>
      </c>
      <c r="F186" s="236"/>
      <c r="G186" s="60"/>
    </row>
    <row r="187" spans="1:7" ht="21" customHeight="1" x14ac:dyDescent="0.25">
      <c r="A187" s="239">
        <v>185</v>
      </c>
      <c r="B187" s="240" t="s">
        <v>736</v>
      </c>
      <c r="C187" s="241" t="s">
        <v>484</v>
      </c>
      <c r="D187" s="243" t="s">
        <v>485</v>
      </c>
      <c r="E187" s="242">
        <v>10000</v>
      </c>
      <c r="F187" s="236"/>
      <c r="G187" s="60"/>
    </row>
    <row r="188" spans="1:7" ht="18.75" customHeight="1" x14ac:dyDescent="0.25">
      <c r="A188" s="239">
        <v>186</v>
      </c>
      <c r="B188" s="240" t="s">
        <v>725</v>
      </c>
      <c r="C188" s="241" t="s">
        <v>486</v>
      </c>
      <c r="D188" s="243" t="s">
        <v>487</v>
      </c>
      <c r="E188" s="242">
        <v>10000</v>
      </c>
      <c r="F188" s="236"/>
      <c r="G188" s="60"/>
    </row>
    <row r="189" spans="1:7" ht="15" customHeight="1" x14ac:dyDescent="0.25">
      <c r="A189" s="239">
        <v>187</v>
      </c>
      <c r="B189" s="240" t="s">
        <v>735</v>
      </c>
      <c r="C189" s="241" t="s">
        <v>488</v>
      </c>
      <c r="D189" s="243" t="s">
        <v>489</v>
      </c>
      <c r="E189" s="242">
        <v>10000</v>
      </c>
      <c r="F189" s="236"/>
      <c r="G189" s="60"/>
    </row>
    <row r="190" spans="1:7" ht="18.75" customHeight="1" x14ac:dyDescent="0.25">
      <c r="A190" s="239">
        <v>188</v>
      </c>
      <c r="B190" s="240" t="s">
        <v>768</v>
      </c>
      <c r="C190" s="241" t="s">
        <v>568</v>
      </c>
      <c r="D190" s="243" t="s">
        <v>490</v>
      </c>
      <c r="E190" s="242">
        <v>1000</v>
      </c>
      <c r="F190" s="236"/>
      <c r="G190" s="60"/>
    </row>
    <row r="191" spans="1:7" ht="13.8" x14ac:dyDescent="0.25">
      <c r="A191" s="239">
        <v>189</v>
      </c>
      <c r="B191" s="240" t="s">
        <v>734</v>
      </c>
      <c r="C191" s="241" t="s">
        <v>491</v>
      </c>
      <c r="D191" s="243" t="s">
        <v>492</v>
      </c>
      <c r="E191" s="242">
        <v>10000</v>
      </c>
      <c r="F191" s="236"/>
      <c r="G191" s="60"/>
    </row>
    <row r="192" spans="1:7" ht="26.25" customHeight="1" x14ac:dyDescent="0.25">
      <c r="A192" s="239">
        <v>190</v>
      </c>
      <c r="B192" s="240" t="s">
        <v>804</v>
      </c>
      <c r="C192" s="241" t="s">
        <v>493</v>
      </c>
      <c r="D192" s="243" t="s">
        <v>494</v>
      </c>
      <c r="E192" s="242">
        <v>5000</v>
      </c>
      <c r="F192" s="236"/>
      <c r="G192" s="60"/>
    </row>
    <row r="193" spans="1:7" ht="17.25" customHeight="1" x14ac:dyDescent="0.25">
      <c r="A193" s="239">
        <v>191</v>
      </c>
      <c r="B193" s="240" t="s">
        <v>726</v>
      </c>
      <c r="C193" s="241" t="s">
        <v>501</v>
      </c>
      <c r="D193" s="243" t="s">
        <v>502</v>
      </c>
      <c r="E193" s="242">
        <v>6500</v>
      </c>
      <c r="F193" s="236"/>
      <c r="G193" s="60"/>
    </row>
    <row r="194" spans="1:7" ht="24" x14ac:dyDescent="0.25">
      <c r="A194" s="239">
        <v>192</v>
      </c>
      <c r="B194" s="240" t="s">
        <v>733</v>
      </c>
      <c r="C194" s="241" t="s">
        <v>503</v>
      </c>
      <c r="D194" s="243" t="s">
        <v>504</v>
      </c>
      <c r="E194" s="242">
        <v>10000</v>
      </c>
      <c r="F194" s="236"/>
      <c r="G194" s="60"/>
    </row>
    <row r="195" spans="1:7" ht="13.8" x14ac:dyDescent="0.25">
      <c r="A195" s="239">
        <v>193</v>
      </c>
      <c r="B195" s="240" t="s">
        <v>732</v>
      </c>
      <c r="C195" s="241" t="s">
        <v>505</v>
      </c>
      <c r="D195" s="243" t="s">
        <v>547</v>
      </c>
      <c r="E195" s="242">
        <v>10000</v>
      </c>
      <c r="F195" s="236"/>
      <c r="G195" s="60"/>
    </row>
    <row r="196" spans="1:7" ht="18" customHeight="1" x14ac:dyDescent="0.25">
      <c r="A196" s="239">
        <v>194</v>
      </c>
      <c r="B196" s="240" t="s">
        <v>854</v>
      </c>
      <c r="C196" s="241" t="s">
        <v>507</v>
      </c>
      <c r="D196" s="243" t="s">
        <v>508</v>
      </c>
      <c r="E196" s="242">
        <v>10000</v>
      </c>
      <c r="F196" s="236"/>
      <c r="G196" s="60"/>
    </row>
    <row r="197" spans="1:7" ht="18" customHeight="1" x14ac:dyDescent="0.25">
      <c r="A197" s="239">
        <v>195</v>
      </c>
      <c r="B197" s="240" t="s">
        <v>727</v>
      </c>
      <c r="C197" s="241" t="s">
        <v>509</v>
      </c>
      <c r="D197" s="243" t="s">
        <v>510</v>
      </c>
      <c r="E197" s="242">
        <v>10000</v>
      </c>
      <c r="F197" s="236"/>
      <c r="G197" s="60"/>
    </row>
    <row r="198" spans="1:7" ht="18.75" customHeight="1" x14ac:dyDescent="0.25">
      <c r="A198" s="239">
        <v>196</v>
      </c>
      <c r="B198" s="240" t="s">
        <v>731</v>
      </c>
      <c r="C198" s="241" t="s">
        <v>511</v>
      </c>
      <c r="D198" s="243" t="s">
        <v>512</v>
      </c>
      <c r="E198" s="242">
        <v>10000</v>
      </c>
      <c r="F198" s="236"/>
      <c r="G198" s="60"/>
    </row>
    <row r="199" spans="1:7" ht="24" x14ac:dyDescent="0.25">
      <c r="A199" s="239">
        <v>197</v>
      </c>
      <c r="B199" s="240" t="s">
        <v>898</v>
      </c>
      <c r="C199" s="241" t="s">
        <v>513</v>
      </c>
      <c r="D199" s="243" t="s">
        <v>557</v>
      </c>
      <c r="E199" s="242">
        <v>20000</v>
      </c>
      <c r="F199" s="236"/>
      <c r="G199" s="60"/>
    </row>
    <row r="200" spans="1:7" ht="24.9" customHeight="1" x14ac:dyDescent="0.25">
      <c r="A200" s="239">
        <v>198</v>
      </c>
      <c r="B200" s="240" t="s">
        <v>855</v>
      </c>
      <c r="C200" s="241" t="s">
        <v>514</v>
      </c>
      <c r="D200" s="243" t="s">
        <v>515</v>
      </c>
      <c r="E200" s="242">
        <v>5000</v>
      </c>
      <c r="F200" s="236"/>
      <c r="G200" s="60"/>
    </row>
    <row r="201" spans="1:7" ht="13.8" x14ac:dyDescent="0.25">
      <c r="A201" s="239">
        <v>199</v>
      </c>
      <c r="B201" s="240" t="s">
        <v>767</v>
      </c>
      <c r="C201" s="241" t="s">
        <v>516</v>
      </c>
      <c r="D201" s="243" t="s">
        <v>517</v>
      </c>
      <c r="E201" s="242">
        <v>40000</v>
      </c>
      <c r="F201" s="236"/>
      <c r="G201" s="60"/>
    </row>
    <row r="202" spans="1:7" ht="18.75" customHeight="1" x14ac:dyDescent="0.25">
      <c r="A202" s="239">
        <v>200</v>
      </c>
      <c r="B202" s="240" t="s">
        <v>766</v>
      </c>
      <c r="C202" s="241" t="s">
        <v>518</v>
      </c>
      <c r="D202" s="243" t="s">
        <v>588</v>
      </c>
      <c r="E202" s="242">
        <v>40000</v>
      </c>
      <c r="F202" s="236"/>
      <c r="G202" s="60"/>
    </row>
    <row r="203" spans="1:7" ht="17.25" customHeight="1" x14ac:dyDescent="0.25">
      <c r="A203" s="239">
        <v>201</v>
      </c>
      <c r="B203" s="240" t="s">
        <v>765</v>
      </c>
      <c r="C203" s="241" t="s">
        <v>519</v>
      </c>
      <c r="D203" s="243" t="s">
        <v>341</v>
      </c>
      <c r="E203" s="242">
        <v>40000</v>
      </c>
      <c r="F203" s="236"/>
      <c r="G203" s="60"/>
    </row>
    <row r="204" spans="1:7" ht="17.25" customHeight="1" x14ac:dyDescent="0.25">
      <c r="A204" s="239">
        <v>202</v>
      </c>
      <c r="B204" s="240" t="s">
        <v>730</v>
      </c>
      <c r="C204" s="241" t="s">
        <v>520</v>
      </c>
      <c r="D204" s="243" t="s">
        <v>521</v>
      </c>
      <c r="E204" s="242">
        <v>5000</v>
      </c>
      <c r="F204" s="236"/>
      <c r="G204" s="60"/>
    </row>
    <row r="205" spans="1:7" ht="29.25" customHeight="1" x14ac:dyDescent="0.25">
      <c r="A205" s="239">
        <v>203</v>
      </c>
      <c r="B205" s="240" t="s">
        <v>729</v>
      </c>
      <c r="C205" s="241" t="s">
        <v>523</v>
      </c>
      <c r="D205" s="243" t="s">
        <v>524</v>
      </c>
      <c r="E205" s="242">
        <v>2500</v>
      </c>
      <c r="F205" s="236"/>
      <c r="G205" s="60"/>
    </row>
    <row r="206" spans="1:7" ht="13.8" x14ac:dyDescent="0.25">
      <c r="A206" s="239">
        <v>204</v>
      </c>
      <c r="B206" s="240" t="s">
        <v>978</v>
      </c>
      <c r="C206" s="241" t="s">
        <v>526</v>
      </c>
      <c r="D206" s="243" t="s">
        <v>527</v>
      </c>
      <c r="E206" s="242">
        <v>10000</v>
      </c>
      <c r="F206" s="236"/>
      <c r="G206" s="60"/>
    </row>
    <row r="207" spans="1:7" ht="13.8" x14ac:dyDescent="0.25">
      <c r="A207" s="239">
        <v>205</v>
      </c>
      <c r="B207" s="240" t="s">
        <v>856</v>
      </c>
      <c r="C207" s="241" t="s">
        <v>528</v>
      </c>
      <c r="D207" s="243" t="s">
        <v>529</v>
      </c>
      <c r="E207" s="242">
        <v>100000</v>
      </c>
      <c r="F207" s="236"/>
      <c r="G207" s="60"/>
    </row>
    <row r="208" spans="1:7" ht="19.5" customHeight="1" x14ac:dyDescent="0.25">
      <c r="A208" s="239">
        <v>206</v>
      </c>
      <c r="B208" s="240" t="s">
        <v>764</v>
      </c>
      <c r="C208" s="241" t="s">
        <v>539</v>
      </c>
      <c r="D208" s="243" t="s">
        <v>540</v>
      </c>
      <c r="E208" s="242">
        <v>5000</v>
      </c>
      <c r="F208" s="236"/>
      <c r="G208" s="60"/>
    </row>
    <row r="209" spans="1:7" ht="13.8" x14ac:dyDescent="0.25">
      <c r="A209" s="239">
        <v>207</v>
      </c>
      <c r="B209" s="240" t="s">
        <v>805</v>
      </c>
      <c r="C209" s="241" t="s">
        <v>541</v>
      </c>
      <c r="D209" s="243" t="s">
        <v>542</v>
      </c>
      <c r="E209" s="242">
        <v>15000</v>
      </c>
      <c r="F209" s="236"/>
      <c r="G209" s="60"/>
    </row>
    <row r="210" spans="1:7" ht="21" customHeight="1" x14ac:dyDescent="0.25">
      <c r="A210" s="239">
        <v>208</v>
      </c>
      <c r="B210" s="240" t="s">
        <v>763</v>
      </c>
      <c r="C210" s="241" t="s">
        <v>585</v>
      </c>
      <c r="D210" s="243" t="s">
        <v>586</v>
      </c>
      <c r="E210" s="242">
        <v>10000</v>
      </c>
      <c r="F210" s="236"/>
      <c r="G210" s="60"/>
    </row>
    <row r="211" spans="1:7" ht="18" customHeight="1" x14ac:dyDescent="0.25">
      <c r="A211" s="239">
        <v>209</v>
      </c>
      <c r="B211" s="240" t="s">
        <v>857</v>
      </c>
      <c r="C211" s="241" t="s">
        <v>543</v>
      </c>
      <c r="D211" s="243" t="s">
        <v>544</v>
      </c>
      <c r="E211" s="242">
        <v>8000</v>
      </c>
      <c r="F211" s="236"/>
      <c r="G211" s="60"/>
    </row>
    <row r="212" spans="1:7" ht="24" x14ac:dyDescent="0.25">
      <c r="A212" s="239">
        <v>210</v>
      </c>
      <c r="B212" s="240" t="s">
        <v>728</v>
      </c>
      <c r="C212" s="241" t="s">
        <v>223</v>
      </c>
      <c r="D212" s="243" t="s">
        <v>548</v>
      </c>
      <c r="E212" s="242">
        <v>15000</v>
      </c>
      <c r="F212" s="236"/>
      <c r="G212" s="60"/>
    </row>
    <row r="213" spans="1:7" ht="24.9" customHeight="1" x14ac:dyDescent="0.25">
      <c r="A213" s="239">
        <v>211</v>
      </c>
      <c r="B213" s="240" t="s">
        <v>858</v>
      </c>
      <c r="C213" s="241" t="s">
        <v>744</v>
      </c>
      <c r="D213" s="243" t="s">
        <v>545</v>
      </c>
      <c r="E213" s="242">
        <v>5000</v>
      </c>
      <c r="F213" s="236"/>
      <c r="G213" s="60"/>
    </row>
    <row r="214" spans="1:7" ht="13.8" x14ac:dyDescent="0.25">
      <c r="A214" s="239">
        <v>212</v>
      </c>
      <c r="B214" s="240" t="s">
        <v>1046</v>
      </c>
      <c r="C214" s="241" t="s">
        <v>546</v>
      </c>
      <c r="D214" s="241" t="s">
        <v>549</v>
      </c>
      <c r="E214" s="242">
        <v>10000</v>
      </c>
      <c r="F214" s="236"/>
      <c r="G214" s="60"/>
    </row>
    <row r="215" spans="1:7" ht="18.75" customHeight="1" x14ac:dyDescent="0.25">
      <c r="A215" s="239">
        <v>213</v>
      </c>
      <c r="B215" s="240" t="s">
        <v>909</v>
      </c>
      <c r="C215" s="241" t="s">
        <v>550</v>
      </c>
      <c r="D215" s="243" t="s">
        <v>172</v>
      </c>
      <c r="E215" s="242">
        <v>40000</v>
      </c>
      <c r="F215" s="236"/>
      <c r="G215" s="60"/>
    </row>
    <row r="216" spans="1:7" ht="18" customHeight="1" x14ac:dyDescent="0.25">
      <c r="A216" s="239">
        <v>214</v>
      </c>
      <c r="B216" s="240" t="s">
        <v>868</v>
      </c>
      <c r="C216" s="241" t="s">
        <v>551</v>
      </c>
      <c r="D216" s="243" t="s">
        <v>552</v>
      </c>
      <c r="E216" s="242">
        <v>15000</v>
      </c>
      <c r="F216" s="236"/>
      <c r="G216" s="60"/>
    </row>
    <row r="217" spans="1:7" ht="27.75" customHeight="1" x14ac:dyDescent="0.25">
      <c r="A217" s="239">
        <v>215</v>
      </c>
      <c r="B217" s="240" t="s">
        <v>899</v>
      </c>
      <c r="C217" s="241" t="s">
        <v>553</v>
      </c>
      <c r="D217" s="243" t="s">
        <v>554</v>
      </c>
      <c r="E217" s="242">
        <v>15000</v>
      </c>
      <c r="F217" s="236"/>
      <c r="G217" s="60"/>
    </row>
    <row r="218" spans="1:7" ht="24" x14ac:dyDescent="0.25">
      <c r="A218" s="239">
        <v>216</v>
      </c>
      <c r="B218" s="240" t="s">
        <v>861</v>
      </c>
      <c r="C218" s="241" t="s">
        <v>555</v>
      </c>
      <c r="D218" s="243" t="s">
        <v>556</v>
      </c>
      <c r="E218" s="242">
        <v>2000</v>
      </c>
      <c r="F218" s="236"/>
      <c r="G218" s="60"/>
    </row>
    <row r="219" spans="1:7" ht="19.5" customHeight="1" x14ac:dyDescent="0.25">
      <c r="A219" s="239">
        <v>217</v>
      </c>
      <c r="B219" s="240" t="s">
        <v>957</v>
      </c>
      <c r="C219" s="241" t="s">
        <v>562</v>
      </c>
      <c r="D219" s="243" t="s">
        <v>563</v>
      </c>
      <c r="E219" s="242">
        <v>40000</v>
      </c>
      <c r="F219" s="236"/>
      <c r="G219" s="60"/>
    </row>
    <row r="220" spans="1:7" ht="21.75" customHeight="1" x14ac:dyDescent="0.25">
      <c r="A220" s="239">
        <v>218</v>
      </c>
      <c r="B220" s="240" t="s">
        <v>806</v>
      </c>
      <c r="C220" s="241" t="s">
        <v>569</v>
      </c>
      <c r="D220" s="243" t="s">
        <v>570</v>
      </c>
      <c r="E220" s="242">
        <v>15000</v>
      </c>
      <c r="F220" s="236"/>
      <c r="G220" s="60"/>
    </row>
    <row r="221" spans="1:7" ht="25.5" customHeight="1" x14ac:dyDescent="0.25">
      <c r="A221" s="239">
        <v>219</v>
      </c>
      <c r="B221" s="240" t="s">
        <v>867</v>
      </c>
      <c r="C221" s="241" t="s">
        <v>571</v>
      </c>
      <c r="D221" s="243" t="s">
        <v>572</v>
      </c>
      <c r="E221" s="242">
        <v>10000</v>
      </c>
      <c r="F221" s="236"/>
      <c r="G221" s="60"/>
    </row>
    <row r="222" spans="1:7" ht="19.5" customHeight="1" x14ac:dyDescent="0.25">
      <c r="A222" s="239">
        <v>220</v>
      </c>
      <c r="B222" s="240" t="s">
        <v>863</v>
      </c>
      <c r="C222" s="241" t="s">
        <v>573</v>
      </c>
      <c r="D222" s="243" t="s">
        <v>574</v>
      </c>
      <c r="E222" s="242">
        <v>10000</v>
      </c>
      <c r="F222" s="236"/>
      <c r="G222" s="60"/>
    </row>
    <row r="223" spans="1:7" ht="24.9" customHeight="1" x14ac:dyDescent="0.25">
      <c r="A223" s="239">
        <v>221</v>
      </c>
      <c r="B223" s="240" t="s">
        <v>807</v>
      </c>
      <c r="C223" s="241" t="s">
        <v>575</v>
      </c>
      <c r="D223" s="243" t="s">
        <v>576</v>
      </c>
      <c r="E223" s="242">
        <v>10000</v>
      </c>
      <c r="F223" s="236"/>
      <c r="G223" s="60"/>
    </row>
    <row r="224" spans="1:7" ht="24" x14ac:dyDescent="0.25">
      <c r="A224" s="239">
        <v>222</v>
      </c>
      <c r="B224" s="240" t="s">
        <v>862</v>
      </c>
      <c r="C224" s="241" t="s">
        <v>577</v>
      </c>
      <c r="D224" s="243" t="s">
        <v>578</v>
      </c>
      <c r="E224" s="242">
        <v>5000</v>
      </c>
      <c r="F224" s="236"/>
      <c r="G224" s="60"/>
    </row>
    <row r="225" spans="1:7" ht="13.8" x14ac:dyDescent="0.25">
      <c r="A225" s="239">
        <v>223</v>
      </c>
      <c r="B225" s="240" t="s">
        <v>864</v>
      </c>
      <c r="C225" s="241" t="s">
        <v>587</v>
      </c>
      <c r="D225" s="243" t="s">
        <v>292</v>
      </c>
      <c r="E225" s="242">
        <v>8000</v>
      </c>
      <c r="F225" s="236"/>
      <c r="G225" s="60"/>
    </row>
    <row r="226" spans="1:7" ht="13.8" x14ac:dyDescent="0.25">
      <c r="A226" s="239">
        <v>224</v>
      </c>
      <c r="B226" s="240" t="s">
        <v>865</v>
      </c>
      <c r="C226" s="241" t="s">
        <v>589</v>
      </c>
      <c r="D226" s="243" t="s">
        <v>292</v>
      </c>
      <c r="E226" s="242">
        <v>8000</v>
      </c>
      <c r="F226" s="236"/>
      <c r="G226" s="60"/>
    </row>
    <row r="227" spans="1:7" ht="24.9" customHeight="1" x14ac:dyDescent="0.25">
      <c r="A227" s="239">
        <v>225</v>
      </c>
      <c r="B227" s="240" t="s">
        <v>925</v>
      </c>
      <c r="C227" s="241" t="s">
        <v>590</v>
      </c>
      <c r="D227" s="243" t="s">
        <v>591</v>
      </c>
      <c r="E227" s="242">
        <v>2000</v>
      </c>
      <c r="F227" s="236"/>
      <c r="G227" s="60"/>
    </row>
    <row r="228" spans="1:7" ht="24" x14ac:dyDescent="0.25">
      <c r="A228" s="239">
        <v>226</v>
      </c>
      <c r="B228" s="240" t="s">
        <v>984</v>
      </c>
      <c r="C228" s="241" t="s">
        <v>592</v>
      </c>
      <c r="D228" s="243" t="s">
        <v>593</v>
      </c>
      <c r="E228" s="242">
        <v>10000</v>
      </c>
      <c r="F228" s="236"/>
      <c r="G228" s="60"/>
    </row>
    <row r="229" spans="1:7" ht="24" x14ac:dyDescent="0.25">
      <c r="A229" s="239">
        <v>227</v>
      </c>
      <c r="B229" s="240" t="s">
        <v>985</v>
      </c>
      <c r="C229" s="241" t="s">
        <v>602</v>
      </c>
      <c r="D229" s="243" t="s">
        <v>603</v>
      </c>
      <c r="E229" s="242">
        <v>3000</v>
      </c>
      <c r="F229" s="236"/>
      <c r="G229" s="60"/>
    </row>
    <row r="230" spans="1:7" ht="13.8" x14ac:dyDescent="0.25">
      <c r="A230" s="239">
        <v>228</v>
      </c>
      <c r="B230" s="240" t="s">
        <v>866</v>
      </c>
      <c r="C230" s="241" t="s">
        <v>605</v>
      </c>
      <c r="D230" s="243" t="s">
        <v>606</v>
      </c>
      <c r="E230" s="242">
        <v>10000</v>
      </c>
      <c r="F230" s="236"/>
      <c r="G230" s="60"/>
    </row>
    <row r="231" spans="1:7" ht="24.9" customHeight="1" x14ac:dyDescent="0.25">
      <c r="A231" s="239">
        <v>229</v>
      </c>
      <c r="B231" s="240" t="s">
        <v>910</v>
      </c>
      <c r="C231" s="241" t="s">
        <v>616</v>
      </c>
      <c r="D231" s="243" t="s">
        <v>617</v>
      </c>
      <c r="E231" s="242">
        <v>10000</v>
      </c>
      <c r="F231" s="236"/>
      <c r="G231" s="60"/>
    </row>
    <row r="232" spans="1:7" ht="24" x14ac:dyDescent="0.25">
      <c r="A232" s="239">
        <v>230</v>
      </c>
      <c r="B232" s="240" t="s">
        <v>998</v>
      </c>
      <c r="C232" s="241" t="s">
        <v>620</v>
      </c>
      <c r="D232" s="243" t="s">
        <v>172</v>
      </c>
      <c r="E232" s="242">
        <v>40000</v>
      </c>
      <c r="F232" s="236"/>
      <c r="G232" s="60"/>
    </row>
    <row r="233" spans="1:7" ht="24.9" customHeight="1" x14ac:dyDescent="0.25">
      <c r="A233" s="239">
        <v>231</v>
      </c>
      <c r="B233" s="240" t="s">
        <v>1039</v>
      </c>
      <c r="C233" s="241" t="s">
        <v>621</v>
      </c>
      <c r="D233" s="243" t="s">
        <v>172</v>
      </c>
      <c r="E233" s="242">
        <v>40000</v>
      </c>
      <c r="F233" s="236"/>
      <c r="G233" s="60"/>
    </row>
    <row r="234" spans="1:7" ht="24.9" customHeight="1" x14ac:dyDescent="0.25">
      <c r="A234" s="239">
        <v>232</v>
      </c>
      <c r="B234" s="240" t="s">
        <v>926</v>
      </c>
      <c r="C234" s="241" t="s">
        <v>622</v>
      </c>
      <c r="D234" s="243" t="s">
        <v>623</v>
      </c>
      <c r="E234" s="242">
        <v>40000</v>
      </c>
      <c r="F234" s="236"/>
      <c r="G234" s="60"/>
    </row>
    <row r="235" spans="1:7" ht="24.9" customHeight="1" x14ac:dyDescent="0.25">
      <c r="A235" s="239">
        <v>233</v>
      </c>
      <c r="B235" s="240" t="s">
        <v>963</v>
      </c>
      <c r="C235" s="241" t="s">
        <v>624</v>
      </c>
      <c r="D235" s="243" t="s">
        <v>625</v>
      </c>
      <c r="E235" s="242">
        <v>10000</v>
      </c>
      <c r="F235" s="236"/>
      <c r="G235" s="60"/>
    </row>
    <row r="236" spans="1:7" ht="24.9" customHeight="1" x14ac:dyDescent="0.25">
      <c r="A236" s="239">
        <v>234</v>
      </c>
      <c r="B236" s="240" t="s">
        <v>1003</v>
      </c>
      <c r="C236" s="241" t="s">
        <v>672</v>
      </c>
      <c r="D236" s="243" t="s">
        <v>626</v>
      </c>
      <c r="E236" s="242">
        <v>10000</v>
      </c>
      <c r="F236" s="236"/>
      <c r="G236" s="60"/>
    </row>
    <row r="237" spans="1:7" ht="13.8" x14ac:dyDescent="0.25">
      <c r="A237" s="239">
        <v>235</v>
      </c>
      <c r="B237" s="240" t="s">
        <v>943</v>
      </c>
      <c r="C237" s="241" t="s">
        <v>671</v>
      </c>
      <c r="D237" s="243" t="s">
        <v>627</v>
      </c>
      <c r="E237" s="242">
        <v>8000</v>
      </c>
      <c r="F237" s="236"/>
      <c r="G237" s="60"/>
    </row>
    <row r="238" spans="1:7" ht="17.25" customHeight="1" x14ac:dyDescent="0.25">
      <c r="A238" s="239">
        <v>236</v>
      </c>
      <c r="B238" s="240" t="s">
        <v>900</v>
      </c>
      <c r="C238" s="241" t="s">
        <v>670</v>
      </c>
      <c r="D238" s="243" t="s">
        <v>628</v>
      </c>
      <c r="E238" s="242">
        <v>7000</v>
      </c>
      <c r="F238" s="236"/>
      <c r="G238" s="60"/>
    </row>
    <row r="239" spans="1:7" ht="19.5" customHeight="1" x14ac:dyDescent="0.25">
      <c r="A239" s="239">
        <v>237</v>
      </c>
      <c r="B239" s="240" t="s">
        <v>911</v>
      </c>
      <c r="C239" s="241" t="s">
        <v>669</v>
      </c>
      <c r="D239" s="243" t="s">
        <v>629</v>
      </c>
      <c r="E239" s="242">
        <v>1000</v>
      </c>
      <c r="F239" s="236"/>
      <c r="G239" s="60"/>
    </row>
    <row r="240" spans="1:7" ht="13.8" x14ac:dyDescent="0.25">
      <c r="A240" s="239">
        <v>238</v>
      </c>
      <c r="B240" s="240" t="s">
        <v>912</v>
      </c>
      <c r="C240" s="241" t="s">
        <v>668</v>
      </c>
      <c r="D240" s="243" t="s">
        <v>630</v>
      </c>
      <c r="E240" s="242">
        <v>5000</v>
      </c>
      <c r="F240" s="236"/>
      <c r="G240" s="60"/>
    </row>
    <row r="241" spans="1:7" ht="17.25" customHeight="1" x14ac:dyDescent="0.25">
      <c r="A241" s="239">
        <v>239</v>
      </c>
      <c r="B241" s="240" t="s">
        <v>913</v>
      </c>
      <c r="C241" s="241" t="s">
        <v>667</v>
      </c>
      <c r="D241" s="243" t="s">
        <v>363</v>
      </c>
      <c r="E241" s="242">
        <v>10000</v>
      </c>
      <c r="F241" s="236"/>
      <c r="G241" s="60"/>
    </row>
    <row r="242" spans="1:7" ht="24" x14ac:dyDescent="0.25">
      <c r="A242" s="239">
        <v>240</v>
      </c>
      <c r="B242" s="240" t="s">
        <v>1023</v>
      </c>
      <c r="C242" s="241" t="s">
        <v>745</v>
      </c>
      <c r="D242" s="243" t="s">
        <v>631</v>
      </c>
      <c r="E242" s="242">
        <v>2000</v>
      </c>
      <c r="F242" s="236"/>
      <c r="G242" s="60"/>
    </row>
    <row r="243" spans="1:7" ht="24.9" customHeight="1" x14ac:dyDescent="0.25">
      <c r="A243" s="239">
        <v>241</v>
      </c>
      <c r="B243" s="240" t="s">
        <v>914</v>
      </c>
      <c r="C243" s="241" t="s">
        <v>666</v>
      </c>
      <c r="D243" s="243" t="s">
        <v>632</v>
      </c>
      <c r="E243" s="242">
        <v>8000</v>
      </c>
      <c r="F243" s="236"/>
      <c r="G243" s="60"/>
    </row>
    <row r="244" spans="1:7" ht="13.8" x14ac:dyDescent="0.25">
      <c r="A244" s="239">
        <v>242</v>
      </c>
      <c r="B244" s="240" t="s">
        <v>915</v>
      </c>
      <c r="C244" s="241" t="s">
        <v>665</v>
      </c>
      <c r="D244" s="243" t="s">
        <v>633</v>
      </c>
      <c r="E244" s="242">
        <v>8000</v>
      </c>
      <c r="F244" s="236"/>
      <c r="G244" s="60"/>
    </row>
    <row r="245" spans="1:7" ht="24.9" customHeight="1" x14ac:dyDescent="0.25">
      <c r="A245" s="239">
        <v>243</v>
      </c>
      <c r="B245" s="240" t="s">
        <v>944</v>
      </c>
      <c r="C245" s="241" t="s">
        <v>300</v>
      </c>
      <c r="D245" s="243" t="s">
        <v>634</v>
      </c>
      <c r="E245" s="242">
        <v>8000</v>
      </c>
      <c r="F245" s="236"/>
      <c r="G245" s="60"/>
    </row>
    <row r="246" spans="1:7" ht="24.9" customHeight="1" x14ac:dyDescent="0.25">
      <c r="A246" s="239">
        <v>244</v>
      </c>
      <c r="B246" s="240" t="s">
        <v>986</v>
      </c>
      <c r="C246" s="241" t="s">
        <v>664</v>
      </c>
      <c r="D246" s="243" t="s">
        <v>635</v>
      </c>
      <c r="E246" s="242">
        <v>2000</v>
      </c>
      <c r="F246" s="236"/>
      <c r="G246" s="60"/>
    </row>
    <row r="247" spans="1:7" ht="18" customHeight="1" x14ac:dyDescent="0.25">
      <c r="A247" s="239">
        <v>245</v>
      </c>
      <c r="B247" s="240" t="s">
        <v>956</v>
      </c>
      <c r="C247" s="241" t="s">
        <v>663</v>
      </c>
      <c r="D247" s="243" t="s">
        <v>636</v>
      </c>
      <c r="E247" s="242">
        <v>10000</v>
      </c>
      <c r="F247" s="236"/>
      <c r="G247" s="60"/>
    </row>
    <row r="248" spans="1:7" ht="18.75" customHeight="1" x14ac:dyDescent="0.25">
      <c r="A248" s="239">
        <v>246</v>
      </c>
      <c r="B248" s="240" t="s">
        <v>927</v>
      </c>
      <c r="C248" s="241" t="s">
        <v>662</v>
      </c>
      <c r="D248" s="243" t="s">
        <v>637</v>
      </c>
      <c r="E248" s="242">
        <v>10000</v>
      </c>
      <c r="F248" s="236"/>
      <c r="G248" s="60"/>
    </row>
    <row r="249" spans="1:7" ht="18.75" customHeight="1" x14ac:dyDescent="0.25">
      <c r="A249" s="239">
        <v>247</v>
      </c>
      <c r="B249" s="240" t="s">
        <v>928</v>
      </c>
      <c r="C249" s="241" t="s">
        <v>661</v>
      </c>
      <c r="D249" s="243" t="s">
        <v>638</v>
      </c>
      <c r="E249" s="242">
        <v>5000</v>
      </c>
      <c r="F249" s="236"/>
      <c r="G249" s="60"/>
    </row>
    <row r="250" spans="1:7" ht="19.5" customHeight="1" x14ac:dyDescent="0.25">
      <c r="A250" s="239">
        <v>248</v>
      </c>
      <c r="B250" s="240" t="s">
        <v>1009</v>
      </c>
      <c r="C250" s="241" t="s">
        <v>660</v>
      </c>
      <c r="D250" s="243" t="s">
        <v>639</v>
      </c>
      <c r="E250" s="242">
        <v>8000</v>
      </c>
      <c r="F250" s="236"/>
      <c r="G250" s="60"/>
    </row>
    <row r="251" spans="1:7" ht="24" x14ac:dyDescent="0.25">
      <c r="A251" s="239">
        <v>249</v>
      </c>
      <c r="B251" s="240" t="s">
        <v>964</v>
      </c>
      <c r="C251" s="241" t="s">
        <v>640</v>
      </c>
      <c r="D251" s="243" t="s">
        <v>641</v>
      </c>
      <c r="E251" s="242">
        <v>2000</v>
      </c>
      <c r="F251" s="236"/>
      <c r="G251" s="60"/>
    </row>
    <row r="252" spans="1:7" ht="32.25" customHeight="1" x14ac:dyDescent="0.25">
      <c r="A252" s="239">
        <v>250</v>
      </c>
      <c r="B252" s="240" t="s">
        <v>929</v>
      </c>
      <c r="C252" s="241" t="s">
        <v>654</v>
      </c>
      <c r="D252" s="243" t="s">
        <v>642</v>
      </c>
      <c r="E252" s="242">
        <v>5000</v>
      </c>
      <c r="F252" s="236"/>
      <c r="G252" s="60"/>
    </row>
    <row r="253" spans="1:7" ht="13.8" x14ac:dyDescent="0.25">
      <c r="A253" s="239">
        <v>251</v>
      </c>
      <c r="B253" s="240" t="s">
        <v>999</v>
      </c>
      <c r="C253" s="241" t="s">
        <v>655</v>
      </c>
      <c r="D253" s="243" t="s">
        <v>643</v>
      </c>
      <c r="E253" s="242">
        <v>3000</v>
      </c>
      <c r="F253" s="236"/>
      <c r="G253" s="60"/>
    </row>
    <row r="254" spans="1:7" ht="24" x14ac:dyDescent="0.25">
      <c r="A254" s="239">
        <v>252</v>
      </c>
      <c r="B254" s="240" t="s">
        <v>965</v>
      </c>
      <c r="C254" s="241" t="s">
        <v>644</v>
      </c>
      <c r="D254" s="243" t="s">
        <v>645</v>
      </c>
      <c r="E254" s="242">
        <v>8000</v>
      </c>
      <c r="F254" s="236"/>
      <c r="G254" s="60"/>
    </row>
    <row r="255" spans="1:7" ht="13.8" x14ac:dyDescent="0.25">
      <c r="A255" s="239">
        <v>253</v>
      </c>
      <c r="B255" s="240" t="s">
        <v>1024</v>
      </c>
      <c r="C255" s="241" t="s">
        <v>656</v>
      </c>
      <c r="D255" s="243" t="s">
        <v>646</v>
      </c>
      <c r="E255" s="242">
        <v>5000</v>
      </c>
      <c r="F255" s="236"/>
      <c r="G255" s="60"/>
    </row>
    <row r="256" spans="1:7" ht="24" x14ac:dyDescent="0.25">
      <c r="A256" s="239">
        <v>254</v>
      </c>
      <c r="B256" s="240" t="s">
        <v>901</v>
      </c>
      <c r="C256" s="241" t="s">
        <v>657</v>
      </c>
      <c r="D256" s="243" t="s">
        <v>647</v>
      </c>
      <c r="E256" s="242">
        <v>5000</v>
      </c>
      <c r="F256" s="236"/>
      <c r="G256" s="60"/>
    </row>
    <row r="257" spans="1:7" ht="24" x14ac:dyDescent="0.25">
      <c r="A257" s="239">
        <v>255</v>
      </c>
      <c r="B257" s="240" t="s">
        <v>902</v>
      </c>
      <c r="C257" s="241" t="s">
        <v>658</v>
      </c>
      <c r="D257" s="243" t="s">
        <v>648</v>
      </c>
      <c r="E257" s="242">
        <v>8000</v>
      </c>
      <c r="F257" s="236"/>
      <c r="G257" s="60"/>
    </row>
    <row r="258" spans="1:7" ht="36" x14ac:dyDescent="0.25">
      <c r="A258" s="239">
        <v>256</v>
      </c>
      <c r="B258" s="240" t="s">
        <v>1000</v>
      </c>
      <c r="C258" s="241" t="s">
        <v>674</v>
      </c>
      <c r="D258" s="243" t="s">
        <v>649</v>
      </c>
      <c r="E258" s="242">
        <v>3000</v>
      </c>
      <c r="F258" s="236"/>
      <c r="G258" s="60"/>
    </row>
    <row r="259" spans="1:7" ht="18.75" customHeight="1" x14ac:dyDescent="0.25">
      <c r="A259" s="239">
        <v>257</v>
      </c>
      <c r="B259" s="240" t="s">
        <v>1004</v>
      </c>
      <c r="C259" s="241" t="s">
        <v>675</v>
      </c>
      <c r="D259" s="243" t="s">
        <v>650</v>
      </c>
      <c r="E259" s="242">
        <v>7000</v>
      </c>
      <c r="F259" s="236"/>
      <c r="G259" s="60"/>
    </row>
    <row r="260" spans="1:7" ht="13.8" x14ac:dyDescent="0.25">
      <c r="A260" s="239">
        <v>258</v>
      </c>
      <c r="B260" s="240" t="s">
        <v>1025</v>
      </c>
      <c r="C260" s="241" t="s">
        <v>659</v>
      </c>
      <c r="D260" s="243" t="s">
        <v>651</v>
      </c>
      <c r="E260" s="242">
        <v>1000</v>
      </c>
      <c r="F260" s="236"/>
      <c r="G260" s="60"/>
    </row>
    <row r="261" spans="1:7" ht="36" x14ac:dyDescent="0.25">
      <c r="A261" s="239">
        <v>259</v>
      </c>
      <c r="B261" s="240" t="s">
        <v>1040</v>
      </c>
      <c r="C261" s="241" t="s">
        <v>809</v>
      </c>
      <c r="D261" s="243" t="s">
        <v>808</v>
      </c>
      <c r="E261" s="242">
        <v>2000</v>
      </c>
      <c r="F261" s="236"/>
      <c r="G261" s="60"/>
    </row>
    <row r="262" spans="1:7" ht="37.5" customHeight="1" x14ac:dyDescent="0.25">
      <c r="A262" s="239">
        <v>260</v>
      </c>
      <c r="B262" s="240" t="s">
        <v>966</v>
      </c>
      <c r="C262" s="241" t="s">
        <v>749</v>
      </c>
      <c r="D262" s="243" t="s">
        <v>748</v>
      </c>
      <c r="E262" s="242">
        <v>3000</v>
      </c>
      <c r="F262" s="236"/>
      <c r="G262" s="60"/>
    </row>
    <row r="263" spans="1:7" ht="20.25" customHeight="1" x14ac:dyDescent="0.25">
      <c r="A263" s="239">
        <v>261</v>
      </c>
      <c r="B263" s="240" t="s">
        <v>945</v>
      </c>
      <c r="C263" s="241" t="s">
        <v>750</v>
      </c>
      <c r="D263" s="243" t="s">
        <v>652</v>
      </c>
      <c r="E263" s="242">
        <v>10000</v>
      </c>
      <c r="F263" s="236"/>
      <c r="G263" s="60"/>
    </row>
    <row r="264" spans="1:7" ht="24.9" customHeight="1" x14ac:dyDescent="0.25">
      <c r="A264" s="239">
        <v>262</v>
      </c>
      <c r="B264" s="240" t="s">
        <v>930</v>
      </c>
      <c r="C264" s="241" t="s">
        <v>773</v>
      </c>
      <c r="D264" s="243" t="s">
        <v>653</v>
      </c>
      <c r="E264" s="242">
        <v>5000</v>
      </c>
      <c r="F264" s="236"/>
      <c r="G264" s="60"/>
    </row>
    <row r="265" spans="1:7" ht="24" x14ac:dyDescent="0.25">
      <c r="A265" s="239">
        <v>263</v>
      </c>
      <c r="B265" s="240" t="s">
        <v>987</v>
      </c>
      <c r="C265" s="241" t="s">
        <v>960</v>
      </c>
      <c r="D265" s="243" t="s">
        <v>673</v>
      </c>
      <c r="E265" s="242">
        <v>5000</v>
      </c>
      <c r="F265" s="236"/>
      <c r="G265" s="60"/>
    </row>
    <row r="266" spans="1:7" ht="24.9" customHeight="1" x14ac:dyDescent="0.25">
      <c r="A266" s="239">
        <v>264</v>
      </c>
      <c r="B266" s="240" t="s">
        <v>903</v>
      </c>
      <c r="C266" s="241" t="s">
        <v>676</v>
      </c>
      <c r="D266" s="243" t="s">
        <v>677</v>
      </c>
      <c r="E266" s="242">
        <v>7000</v>
      </c>
      <c r="F266" s="236"/>
      <c r="G266" s="60"/>
    </row>
    <row r="267" spans="1:7" ht="21" customHeight="1" x14ac:dyDescent="0.25">
      <c r="A267" s="239">
        <v>265</v>
      </c>
      <c r="B267" s="240" t="s">
        <v>997</v>
      </c>
      <c r="C267" s="241" t="s">
        <v>678</v>
      </c>
      <c r="D267" s="243" t="s">
        <v>679</v>
      </c>
      <c r="E267" s="242">
        <v>7000</v>
      </c>
      <c r="F267" s="236"/>
      <c r="G267" s="60"/>
    </row>
    <row r="268" spans="1:7" ht="20.25" customHeight="1" x14ac:dyDescent="0.25">
      <c r="A268" s="239">
        <v>266</v>
      </c>
      <c r="B268" s="240" t="s">
        <v>916</v>
      </c>
      <c r="C268" s="241" t="s">
        <v>680</v>
      </c>
      <c r="D268" s="243" t="s">
        <v>679</v>
      </c>
      <c r="E268" s="242">
        <v>8000</v>
      </c>
      <c r="F268" s="236"/>
      <c r="G268" s="60"/>
    </row>
    <row r="269" spans="1:7" ht="20.25" customHeight="1" x14ac:dyDescent="0.25">
      <c r="A269" s="239">
        <v>267</v>
      </c>
      <c r="B269" s="240" t="s">
        <v>931</v>
      </c>
      <c r="C269" s="241" t="s">
        <v>681</v>
      </c>
      <c r="D269" s="243" t="s">
        <v>677</v>
      </c>
      <c r="E269" s="242">
        <v>8000</v>
      </c>
      <c r="F269" s="236"/>
      <c r="G269" s="60"/>
    </row>
    <row r="270" spans="1:7" ht="13.8" x14ac:dyDescent="0.25">
      <c r="A270" s="239">
        <v>268</v>
      </c>
      <c r="B270" s="240" t="s">
        <v>917</v>
      </c>
      <c r="C270" s="241" t="s">
        <v>682</v>
      </c>
      <c r="D270" s="243" t="s">
        <v>683</v>
      </c>
      <c r="E270" s="242">
        <v>5000</v>
      </c>
      <c r="F270" s="236"/>
      <c r="G270" s="60"/>
    </row>
    <row r="271" spans="1:7" ht="19.5" customHeight="1" x14ac:dyDescent="0.25">
      <c r="A271" s="239">
        <v>269</v>
      </c>
      <c r="B271" s="240" t="s">
        <v>946</v>
      </c>
      <c r="C271" s="241" t="s">
        <v>684</v>
      </c>
      <c r="D271" s="243" t="s">
        <v>685</v>
      </c>
      <c r="E271" s="242">
        <v>2000</v>
      </c>
      <c r="F271" s="236"/>
      <c r="G271" s="60"/>
    </row>
    <row r="272" spans="1:7" ht="18" customHeight="1" x14ac:dyDescent="0.25">
      <c r="A272" s="239">
        <v>271</v>
      </c>
      <c r="B272" s="240" t="s">
        <v>918</v>
      </c>
      <c r="C272" s="241" t="s">
        <v>686</v>
      </c>
      <c r="D272" s="243" t="s">
        <v>687</v>
      </c>
      <c r="E272" s="242">
        <v>10000</v>
      </c>
      <c r="F272" s="236"/>
      <c r="G272" s="60"/>
    </row>
    <row r="273" spans="1:7" ht="19.5" customHeight="1" x14ac:dyDescent="0.25">
      <c r="A273" s="239">
        <v>272</v>
      </c>
      <c r="B273" s="240" t="s">
        <v>919</v>
      </c>
      <c r="C273" s="241" t="s">
        <v>688</v>
      </c>
      <c r="D273" s="243" t="s">
        <v>689</v>
      </c>
      <c r="E273" s="242">
        <v>8000</v>
      </c>
      <c r="F273" s="236"/>
      <c r="G273" s="60"/>
    </row>
    <row r="274" spans="1:7" ht="18.75" customHeight="1" x14ac:dyDescent="0.25">
      <c r="A274" s="239">
        <v>273</v>
      </c>
      <c r="B274" s="240" t="s">
        <v>920</v>
      </c>
      <c r="C274" s="241" t="s">
        <v>690</v>
      </c>
      <c r="D274" s="243" t="s">
        <v>691</v>
      </c>
      <c r="E274" s="242">
        <v>5000</v>
      </c>
      <c r="F274" s="236"/>
      <c r="G274" s="60"/>
    </row>
    <row r="275" spans="1:7" ht="17.25" customHeight="1" x14ac:dyDescent="0.25">
      <c r="A275" s="239">
        <v>274</v>
      </c>
      <c r="B275" s="240" t="s">
        <v>996</v>
      </c>
      <c r="C275" s="241" t="s">
        <v>692</v>
      </c>
      <c r="D275" s="243" t="s">
        <v>693</v>
      </c>
      <c r="E275" s="242">
        <v>5000</v>
      </c>
      <c r="F275" s="236"/>
      <c r="G275" s="60"/>
    </row>
    <row r="276" spans="1:7" ht="18" customHeight="1" x14ac:dyDescent="0.25">
      <c r="A276" s="239">
        <v>275</v>
      </c>
      <c r="B276" s="240" t="s">
        <v>921</v>
      </c>
      <c r="C276" s="241" t="s">
        <v>395</v>
      </c>
      <c r="D276" s="243" t="s">
        <v>691</v>
      </c>
      <c r="E276" s="242">
        <v>10000</v>
      </c>
      <c r="F276" s="236"/>
      <c r="G276" s="60"/>
    </row>
    <row r="277" spans="1:7" ht="18" customHeight="1" x14ac:dyDescent="0.25">
      <c r="A277" s="239">
        <v>276</v>
      </c>
      <c r="B277" s="240" t="s">
        <v>922</v>
      </c>
      <c r="C277" s="241" t="s">
        <v>694</v>
      </c>
      <c r="D277" s="243" t="s">
        <v>695</v>
      </c>
      <c r="E277" s="242">
        <v>10000</v>
      </c>
      <c r="F277" s="236"/>
      <c r="G277" s="60"/>
    </row>
    <row r="278" spans="1:7" ht="18.75" customHeight="1" x14ac:dyDescent="0.25">
      <c r="A278" s="239">
        <v>277</v>
      </c>
      <c r="B278" s="240" t="s">
        <v>932</v>
      </c>
      <c r="C278" s="241" t="s">
        <v>696</v>
      </c>
      <c r="D278" s="243" t="s">
        <v>697</v>
      </c>
      <c r="E278" s="242">
        <v>10000</v>
      </c>
      <c r="F278" s="236"/>
      <c r="G278" s="60"/>
    </row>
    <row r="279" spans="1:7" ht="24.9" customHeight="1" x14ac:dyDescent="0.25">
      <c r="A279" s="239">
        <v>278</v>
      </c>
      <c r="B279" s="240" t="s">
        <v>904</v>
      </c>
      <c r="C279" s="241" t="s">
        <v>772</v>
      </c>
      <c r="D279" s="243" t="s">
        <v>691</v>
      </c>
      <c r="E279" s="242">
        <v>10000</v>
      </c>
      <c r="F279" s="236"/>
      <c r="G279" s="60"/>
    </row>
    <row r="280" spans="1:7" ht="24.9" customHeight="1" x14ac:dyDescent="0.25">
      <c r="A280" s="239">
        <v>279</v>
      </c>
      <c r="B280" s="240" t="s">
        <v>923</v>
      </c>
      <c r="C280" s="241" t="s">
        <v>346</v>
      </c>
      <c r="D280" s="243" t="s">
        <v>698</v>
      </c>
      <c r="E280" s="242">
        <v>10000</v>
      </c>
      <c r="F280" s="236"/>
      <c r="G280" s="60"/>
    </row>
    <row r="281" spans="1:7" ht="13.8" x14ac:dyDescent="0.25">
      <c r="A281" s="239">
        <v>280</v>
      </c>
      <c r="B281" s="240" t="s">
        <v>967</v>
      </c>
      <c r="C281" s="241" t="s">
        <v>699</v>
      </c>
      <c r="D281" s="243" t="s">
        <v>700</v>
      </c>
      <c r="E281" s="242">
        <v>10000</v>
      </c>
      <c r="F281" s="236"/>
      <c r="G281" s="60"/>
    </row>
    <row r="282" spans="1:7" ht="13.8" x14ac:dyDescent="0.25">
      <c r="A282" s="239">
        <v>281</v>
      </c>
      <c r="B282" s="240" t="s">
        <v>955</v>
      </c>
      <c r="C282" s="241" t="s">
        <v>701</v>
      </c>
      <c r="D282" s="243" t="s">
        <v>702</v>
      </c>
      <c r="E282" s="242">
        <v>5000</v>
      </c>
      <c r="F282" s="236"/>
      <c r="G282" s="60"/>
    </row>
    <row r="283" spans="1:7" ht="18" customHeight="1" x14ac:dyDescent="0.25">
      <c r="A283" s="239">
        <v>282</v>
      </c>
      <c r="B283" s="240" t="s">
        <v>954</v>
      </c>
      <c r="C283" s="241" t="s">
        <v>703</v>
      </c>
      <c r="D283" s="243" t="s">
        <v>704</v>
      </c>
      <c r="E283" s="242">
        <v>10000</v>
      </c>
      <c r="F283" s="236"/>
      <c r="G283" s="60"/>
    </row>
    <row r="284" spans="1:7" ht="13.8" x14ac:dyDescent="0.25">
      <c r="A284" s="239">
        <v>283</v>
      </c>
      <c r="B284" s="240" t="s">
        <v>968</v>
      </c>
      <c r="C284" s="241" t="s">
        <v>705</v>
      </c>
      <c r="D284" s="243" t="s">
        <v>706</v>
      </c>
      <c r="E284" s="242">
        <v>6000</v>
      </c>
      <c r="F284" s="236"/>
      <c r="G284" s="60"/>
    </row>
    <row r="285" spans="1:7" ht="24.9" customHeight="1" x14ac:dyDescent="0.25">
      <c r="A285" s="239">
        <v>284</v>
      </c>
      <c r="B285" s="240" t="s">
        <v>947</v>
      </c>
      <c r="C285" s="241" t="s">
        <v>707</v>
      </c>
      <c r="D285" s="243" t="s">
        <v>708</v>
      </c>
      <c r="E285" s="242">
        <v>10000</v>
      </c>
      <c r="F285" s="236"/>
      <c r="G285" s="60"/>
    </row>
    <row r="286" spans="1:7" ht="13.8" x14ac:dyDescent="0.25">
      <c r="A286" s="239">
        <v>285</v>
      </c>
      <c r="B286" s="240" t="s">
        <v>924</v>
      </c>
      <c r="C286" s="241" t="s">
        <v>709</v>
      </c>
      <c r="D286" s="243" t="s">
        <v>710</v>
      </c>
      <c r="E286" s="242">
        <v>8000</v>
      </c>
      <c r="F286" s="236"/>
      <c r="G286" s="60"/>
    </row>
    <row r="287" spans="1:7" ht="16.5" customHeight="1" x14ac:dyDescent="0.25">
      <c r="A287" s="239">
        <v>286</v>
      </c>
      <c r="B287" s="240" t="s">
        <v>905</v>
      </c>
      <c r="C287" s="241" t="s">
        <v>711</v>
      </c>
      <c r="D287" s="243" t="s">
        <v>677</v>
      </c>
      <c r="E287" s="242">
        <v>8000</v>
      </c>
      <c r="F287" s="236"/>
      <c r="G287" s="60"/>
    </row>
    <row r="288" spans="1:7" ht="30" customHeight="1" x14ac:dyDescent="0.25">
      <c r="A288" s="239">
        <v>287</v>
      </c>
      <c r="B288" s="240" t="s">
        <v>979</v>
      </c>
      <c r="C288" s="241" t="s">
        <v>712</v>
      </c>
      <c r="D288" s="243" t="s">
        <v>713</v>
      </c>
      <c r="E288" s="242">
        <v>7000</v>
      </c>
      <c r="F288" s="236"/>
      <c r="G288" s="60"/>
    </row>
    <row r="289" spans="1:7" ht="13.8" x14ac:dyDescent="0.25">
      <c r="A289" s="239">
        <v>288</v>
      </c>
      <c r="B289" s="240" t="s">
        <v>1026</v>
      </c>
      <c r="C289" s="241" t="s">
        <v>714</v>
      </c>
      <c r="D289" s="243" t="s">
        <v>715</v>
      </c>
      <c r="E289" s="242">
        <v>2500</v>
      </c>
      <c r="F289" s="236"/>
      <c r="G289" s="60"/>
    </row>
    <row r="290" spans="1:7" ht="24" x14ac:dyDescent="0.25">
      <c r="A290" s="239">
        <v>289</v>
      </c>
      <c r="B290" s="240" t="s">
        <v>969</v>
      </c>
      <c r="C290" s="241" t="s">
        <v>847</v>
      </c>
      <c r="D290" s="243" t="s">
        <v>716</v>
      </c>
      <c r="E290" s="242">
        <v>6000</v>
      </c>
      <c r="F290" s="236"/>
      <c r="G290" s="60"/>
    </row>
    <row r="291" spans="1:7" ht="24" x14ac:dyDescent="0.25">
      <c r="A291" s="239">
        <v>290</v>
      </c>
      <c r="B291" s="240" t="s">
        <v>970</v>
      </c>
      <c r="C291" s="241" t="s">
        <v>717</v>
      </c>
      <c r="D291" s="243" t="s">
        <v>718</v>
      </c>
      <c r="E291" s="242">
        <v>4000</v>
      </c>
      <c r="F291" s="236"/>
      <c r="G291" s="60"/>
    </row>
    <row r="292" spans="1:7" ht="18" customHeight="1" x14ac:dyDescent="0.25">
      <c r="A292" s="239">
        <v>291</v>
      </c>
      <c r="B292" s="240" t="s">
        <v>1001</v>
      </c>
      <c r="C292" s="241" t="s">
        <v>719</v>
      </c>
      <c r="D292" s="243" t="s">
        <v>720</v>
      </c>
      <c r="E292" s="242">
        <v>4000</v>
      </c>
      <c r="F292" s="236"/>
      <c r="G292" s="60"/>
    </row>
    <row r="293" spans="1:7" ht="20.25" customHeight="1" x14ac:dyDescent="0.25">
      <c r="A293" s="239">
        <v>292</v>
      </c>
      <c r="B293" s="240" t="s">
        <v>933</v>
      </c>
      <c r="C293" s="241" t="s">
        <v>721</v>
      </c>
      <c r="D293" s="243" t="s">
        <v>722</v>
      </c>
      <c r="E293" s="242">
        <v>10000</v>
      </c>
      <c r="F293" s="236"/>
      <c r="G293" s="60"/>
    </row>
    <row r="294" spans="1:7" ht="15" customHeight="1" x14ac:dyDescent="0.25">
      <c r="A294" s="239">
        <v>293</v>
      </c>
      <c r="B294" s="240" t="s">
        <v>1010</v>
      </c>
      <c r="C294" s="241" t="s">
        <v>742</v>
      </c>
      <c r="D294" s="243" t="s">
        <v>743</v>
      </c>
      <c r="E294" s="242">
        <v>10000</v>
      </c>
      <c r="F294" s="236"/>
      <c r="G294" s="60"/>
    </row>
    <row r="295" spans="1:7" ht="16.5" customHeight="1" x14ac:dyDescent="0.25">
      <c r="A295" s="239">
        <v>294</v>
      </c>
      <c r="B295" s="240" t="s">
        <v>1041</v>
      </c>
      <c r="C295" s="241" t="s">
        <v>751</v>
      </c>
      <c r="D295" s="243" t="s">
        <v>752</v>
      </c>
      <c r="E295" s="242">
        <v>3000</v>
      </c>
      <c r="F295" s="236"/>
      <c r="G295" s="60"/>
    </row>
    <row r="296" spans="1:7" ht="17.25" customHeight="1" x14ac:dyDescent="0.25">
      <c r="A296" s="239">
        <v>295</v>
      </c>
      <c r="B296" s="240" t="s">
        <v>971</v>
      </c>
      <c r="C296" s="241" t="s">
        <v>753</v>
      </c>
      <c r="D296" s="243" t="s">
        <v>754</v>
      </c>
      <c r="E296" s="242">
        <v>10000</v>
      </c>
      <c r="F296" s="236"/>
      <c r="G296" s="60"/>
    </row>
    <row r="297" spans="1:7" ht="13.8" x14ac:dyDescent="0.25">
      <c r="A297" s="239">
        <v>296</v>
      </c>
      <c r="B297" s="240" t="s">
        <v>1002</v>
      </c>
      <c r="C297" s="241" t="s">
        <v>907</v>
      </c>
      <c r="D297" s="243" t="s">
        <v>755</v>
      </c>
      <c r="E297" s="242">
        <v>10000</v>
      </c>
      <c r="F297" s="236"/>
      <c r="G297" s="60"/>
    </row>
    <row r="298" spans="1:7" ht="13.8" x14ac:dyDescent="0.25">
      <c r="A298" s="239">
        <v>297</v>
      </c>
      <c r="B298" s="240" t="s">
        <v>1027</v>
      </c>
      <c r="C298" s="241" t="s">
        <v>762</v>
      </c>
      <c r="D298" s="243" t="s">
        <v>756</v>
      </c>
      <c r="E298" s="242">
        <v>10000</v>
      </c>
      <c r="F298" s="236"/>
      <c r="G298" s="60"/>
    </row>
    <row r="299" spans="1:7" ht="18.75" customHeight="1" x14ac:dyDescent="0.25">
      <c r="A299" s="239">
        <v>298</v>
      </c>
      <c r="B299" s="240" t="s">
        <v>1005</v>
      </c>
      <c r="C299" s="241" t="s">
        <v>757</v>
      </c>
      <c r="D299" s="243" t="s">
        <v>758</v>
      </c>
      <c r="E299" s="242">
        <v>8000</v>
      </c>
      <c r="F299" s="236"/>
      <c r="G299" s="60"/>
    </row>
    <row r="300" spans="1:7" ht="24" x14ac:dyDescent="0.25">
      <c r="A300" s="239">
        <v>299</v>
      </c>
      <c r="B300" s="240" t="s">
        <v>972</v>
      </c>
      <c r="C300" s="241" t="s">
        <v>759</v>
      </c>
      <c r="D300" s="243" t="s">
        <v>869</v>
      </c>
      <c r="E300" s="242">
        <v>10000</v>
      </c>
      <c r="F300" s="236"/>
      <c r="G300" s="60"/>
    </row>
    <row r="301" spans="1:7" ht="13.8" x14ac:dyDescent="0.25">
      <c r="A301" s="239">
        <v>300</v>
      </c>
      <c r="B301" s="240" t="s">
        <v>934</v>
      </c>
      <c r="C301" s="241" t="s">
        <v>705</v>
      </c>
      <c r="D301" s="243" t="s">
        <v>786</v>
      </c>
      <c r="E301" s="242">
        <v>8000</v>
      </c>
      <c r="F301" s="236"/>
      <c r="G301" s="60"/>
    </row>
    <row r="302" spans="1:7" ht="18" customHeight="1" x14ac:dyDescent="0.25">
      <c r="A302" s="239">
        <v>301</v>
      </c>
      <c r="B302" s="240" t="s">
        <v>988</v>
      </c>
      <c r="C302" s="241" t="s">
        <v>774</v>
      </c>
      <c r="D302" s="243" t="s">
        <v>775</v>
      </c>
      <c r="E302" s="242">
        <v>5000</v>
      </c>
      <c r="F302" s="236"/>
      <c r="G302" s="60"/>
    </row>
    <row r="303" spans="1:7" ht="12" customHeight="1" x14ac:dyDescent="0.25">
      <c r="A303" s="239">
        <v>302</v>
      </c>
      <c r="B303" s="240" t="s">
        <v>1028</v>
      </c>
      <c r="C303" s="241" t="s">
        <v>801</v>
      </c>
      <c r="D303" s="243" t="s">
        <v>776</v>
      </c>
      <c r="E303" s="242">
        <v>20000</v>
      </c>
      <c r="F303" s="236"/>
      <c r="G303" s="60"/>
    </row>
    <row r="304" spans="1:7" ht="18.75" customHeight="1" x14ac:dyDescent="0.25">
      <c r="A304" s="239">
        <v>303</v>
      </c>
      <c r="B304" s="240" t="s">
        <v>1029</v>
      </c>
      <c r="C304" s="241" t="s">
        <v>777</v>
      </c>
      <c r="D304" s="243" t="s">
        <v>778</v>
      </c>
      <c r="E304" s="242">
        <v>12500</v>
      </c>
      <c r="F304" s="236"/>
      <c r="G304" s="60"/>
    </row>
    <row r="305" spans="1:7" ht="18.75" customHeight="1" x14ac:dyDescent="0.25">
      <c r="A305" s="239">
        <v>304</v>
      </c>
      <c r="B305" s="240" t="s">
        <v>973</v>
      </c>
      <c r="C305" s="241" t="s">
        <v>779</v>
      </c>
      <c r="D305" s="243" t="s">
        <v>780</v>
      </c>
      <c r="E305" s="242">
        <v>15000</v>
      </c>
      <c r="F305" s="236"/>
      <c r="G305" s="60"/>
    </row>
    <row r="306" spans="1:7" ht="24" x14ac:dyDescent="0.25">
      <c r="A306" s="239">
        <v>305</v>
      </c>
      <c r="B306" s="240" t="s">
        <v>1042</v>
      </c>
      <c r="C306" s="241" t="s">
        <v>852</v>
      </c>
      <c r="D306" s="243" t="s">
        <v>781</v>
      </c>
      <c r="E306" s="242">
        <v>10000</v>
      </c>
      <c r="F306" s="236"/>
      <c r="G306" s="60"/>
    </row>
    <row r="307" spans="1:7" ht="24.9" customHeight="1" x14ac:dyDescent="0.25">
      <c r="A307" s="239">
        <v>306</v>
      </c>
      <c r="B307" s="240" t="s">
        <v>989</v>
      </c>
      <c r="C307" s="241" t="s">
        <v>782</v>
      </c>
      <c r="D307" s="243" t="s">
        <v>783</v>
      </c>
      <c r="E307" s="242">
        <v>10000</v>
      </c>
      <c r="F307" s="236"/>
      <c r="G307" s="60"/>
    </row>
    <row r="308" spans="1:7" ht="18.75" customHeight="1" x14ac:dyDescent="0.25">
      <c r="A308" s="239">
        <v>307</v>
      </c>
      <c r="B308" s="240" t="s">
        <v>948</v>
      </c>
      <c r="C308" s="241" t="s">
        <v>784</v>
      </c>
      <c r="D308" s="243" t="s">
        <v>785</v>
      </c>
      <c r="E308" s="242">
        <v>8000</v>
      </c>
      <c r="F308" s="236"/>
      <c r="G308" s="60"/>
    </row>
    <row r="309" spans="1:7" ht="29.25" customHeight="1" x14ac:dyDescent="0.25">
      <c r="A309" s="239">
        <v>308</v>
      </c>
      <c r="B309" s="240" t="s">
        <v>1011</v>
      </c>
      <c r="C309" s="241" t="s">
        <v>787</v>
      </c>
      <c r="D309" s="243" t="s">
        <v>788</v>
      </c>
      <c r="E309" s="242">
        <v>15000</v>
      </c>
      <c r="F309" s="236"/>
      <c r="G309" s="60"/>
    </row>
    <row r="310" spans="1:7" ht="13.8" x14ac:dyDescent="0.25">
      <c r="A310" s="239">
        <v>309</v>
      </c>
      <c r="B310" s="240" t="s">
        <v>1012</v>
      </c>
      <c r="C310" s="241" t="s">
        <v>789</v>
      </c>
      <c r="D310" s="243" t="s">
        <v>790</v>
      </c>
      <c r="E310" s="242">
        <v>10000</v>
      </c>
      <c r="F310" s="236"/>
      <c r="G310" s="60"/>
    </row>
    <row r="311" spans="1:7" ht="24.9" customHeight="1" x14ac:dyDescent="0.25">
      <c r="A311" s="239">
        <v>310</v>
      </c>
      <c r="B311" s="240" t="s">
        <v>953</v>
      </c>
      <c r="C311" s="241" t="s">
        <v>791</v>
      </c>
      <c r="D311" s="243" t="s">
        <v>1049</v>
      </c>
      <c r="E311" s="242">
        <v>8000</v>
      </c>
      <c r="F311" s="236"/>
      <c r="G311" s="60"/>
    </row>
    <row r="312" spans="1:7" ht="14.25" customHeight="1" x14ac:dyDescent="0.25">
      <c r="A312" s="239">
        <v>311</v>
      </c>
      <c r="B312" s="240" t="s">
        <v>949</v>
      </c>
      <c r="C312" s="241" t="s">
        <v>792</v>
      </c>
      <c r="D312" s="243" t="s">
        <v>793</v>
      </c>
      <c r="E312" s="242">
        <v>10000</v>
      </c>
      <c r="F312" s="236"/>
      <c r="G312" s="60"/>
    </row>
    <row r="313" spans="1:7" ht="16.5" customHeight="1" x14ac:dyDescent="0.25">
      <c r="A313" s="239">
        <v>312</v>
      </c>
      <c r="B313" s="240" t="s">
        <v>980</v>
      </c>
      <c r="C313" s="241" t="s">
        <v>794</v>
      </c>
      <c r="D313" s="243" t="s">
        <v>961</v>
      </c>
      <c r="E313" s="242">
        <v>5000</v>
      </c>
      <c r="F313" s="236"/>
      <c r="G313" s="60"/>
    </row>
    <row r="314" spans="1:7" ht="14.25" customHeight="1" x14ac:dyDescent="0.25">
      <c r="A314" s="239">
        <v>313</v>
      </c>
      <c r="B314" s="240" t="s">
        <v>974</v>
      </c>
      <c r="C314" s="241" t="s">
        <v>795</v>
      </c>
      <c r="D314" s="243" t="s">
        <v>796</v>
      </c>
      <c r="E314" s="242">
        <v>8000</v>
      </c>
      <c r="F314" s="236"/>
      <c r="G314" s="60"/>
    </row>
    <row r="315" spans="1:7" ht="25.5" customHeight="1" x14ac:dyDescent="0.25">
      <c r="A315" s="239">
        <v>314</v>
      </c>
      <c r="B315" s="240" t="s">
        <v>1013</v>
      </c>
      <c r="C315" s="241" t="s">
        <v>797</v>
      </c>
      <c r="D315" s="243" t="s">
        <v>798</v>
      </c>
      <c r="E315" s="242">
        <v>5000</v>
      </c>
      <c r="F315" s="236"/>
      <c r="G315" s="60"/>
    </row>
    <row r="316" spans="1:7" ht="24.75" customHeight="1" x14ac:dyDescent="0.25">
      <c r="A316" s="239">
        <v>315</v>
      </c>
      <c r="B316" s="240" t="s">
        <v>981</v>
      </c>
      <c r="C316" s="241" t="s">
        <v>799</v>
      </c>
      <c r="D316" s="243" t="s">
        <v>800</v>
      </c>
      <c r="E316" s="242">
        <v>5000</v>
      </c>
      <c r="F316" s="236"/>
      <c r="G316" s="60"/>
    </row>
    <row r="317" spans="1:7" ht="27.75" customHeight="1" x14ac:dyDescent="0.25">
      <c r="A317" s="239">
        <v>316</v>
      </c>
      <c r="B317" s="240" t="s">
        <v>1043</v>
      </c>
      <c r="C317" s="241" t="s">
        <v>842</v>
      </c>
      <c r="D317" s="243" t="s">
        <v>813</v>
      </c>
      <c r="E317" s="242">
        <v>4000</v>
      </c>
      <c r="F317" s="236"/>
      <c r="G317" s="60"/>
    </row>
    <row r="318" spans="1:7" ht="24.9" customHeight="1" x14ac:dyDescent="0.25">
      <c r="A318" s="239">
        <v>317</v>
      </c>
      <c r="B318" s="240" t="s">
        <v>1030</v>
      </c>
      <c r="C318" s="241" t="s">
        <v>814</v>
      </c>
      <c r="D318" s="243" t="s">
        <v>815</v>
      </c>
      <c r="E318" s="242">
        <v>10000</v>
      </c>
      <c r="F318" s="236"/>
      <c r="G318" s="60"/>
    </row>
    <row r="319" spans="1:7" ht="27.75" customHeight="1" x14ac:dyDescent="0.25">
      <c r="A319" s="239">
        <v>318</v>
      </c>
      <c r="B319" s="240" t="s">
        <v>1044</v>
      </c>
      <c r="C319" s="241" t="s">
        <v>816</v>
      </c>
      <c r="D319" s="243" t="s">
        <v>817</v>
      </c>
      <c r="E319" s="242">
        <v>4000</v>
      </c>
      <c r="F319" s="236"/>
      <c r="G319" s="60"/>
    </row>
    <row r="320" spans="1:7" ht="13.8" x14ac:dyDescent="0.25">
      <c r="A320" s="239">
        <v>319</v>
      </c>
      <c r="B320" s="240" t="s">
        <v>975</v>
      </c>
      <c r="C320" s="241" t="s">
        <v>818</v>
      </c>
      <c r="D320" s="243" t="s">
        <v>819</v>
      </c>
      <c r="E320" s="242">
        <v>10000</v>
      </c>
      <c r="F320" s="236"/>
      <c r="G320" s="60"/>
    </row>
    <row r="321" spans="1:7" ht="24" x14ac:dyDescent="0.25">
      <c r="A321" s="239">
        <v>320</v>
      </c>
      <c r="B321" s="240" t="s">
        <v>952</v>
      </c>
      <c r="C321" s="241" t="s">
        <v>820</v>
      </c>
      <c r="D321" s="243" t="s">
        <v>821</v>
      </c>
      <c r="E321" s="242">
        <v>3000</v>
      </c>
      <c r="F321" s="236"/>
      <c r="G321" s="60"/>
    </row>
    <row r="322" spans="1:7" ht="18" customHeight="1" x14ac:dyDescent="0.25">
      <c r="A322" s="239">
        <v>321</v>
      </c>
      <c r="B322" s="240" t="s">
        <v>951</v>
      </c>
      <c r="C322" s="241" t="s">
        <v>822</v>
      </c>
      <c r="D322" s="243" t="s">
        <v>823</v>
      </c>
      <c r="E322" s="242">
        <v>8000</v>
      </c>
      <c r="F322" s="236"/>
      <c r="G322" s="60"/>
    </row>
    <row r="323" spans="1:7" ht="17.25" customHeight="1" x14ac:dyDescent="0.25">
      <c r="A323" s="239">
        <v>322</v>
      </c>
      <c r="B323" s="240" t="s">
        <v>995</v>
      </c>
      <c r="C323" s="241" t="s">
        <v>824</v>
      </c>
      <c r="D323" s="243" t="s">
        <v>825</v>
      </c>
      <c r="E323" s="242">
        <v>10000</v>
      </c>
      <c r="F323" s="236"/>
      <c r="G323" s="60"/>
    </row>
    <row r="324" spans="1:7" ht="27" customHeight="1" x14ac:dyDescent="0.25">
      <c r="A324" s="239">
        <v>323</v>
      </c>
      <c r="B324" s="240" t="s">
        <v>1014</v>
      </c>
      <c r="C324" s="241" t="s">
        <v>753</v>
      </c>
      <c r="D324" s="243" t="s">
        <v>848</v>
      </c>
      <c r="E324" s="242">
        <v>10000</v>
      </c>
      <c r="F324" s="236"/>
      <c r="G324" s="60"/>
    </row>
    <row r="325" spans="1:7" ht="24.9" customHeight="1" x14ac:dyDescent="0.25">
      <c r="A325" s="239">
        <v>324</v>
      </c>
      <c r="B325" s="240" t="s">
        <v>1031</v>
      </c>
      <c r="C325" s="241" t="s">
        <v>843</v>
      </c>
      <c r="D325" s="243" t="s">
        <v>826</v>
      </c>
      <c r="E325" s="242">
        <v>10000</v>
      </c>
      <c r="F325" s="236"/>
      <c r="G325" s="60"/>
    </row>
    <row r="326" spans="1:7" ht="13.8" x14ac:dyDescent="0.25">
      <c r="A326" s="239">
        <v>325</v>
      </c>
      <c r="B326" s="240" t="s">
        <v>976</v>
      </c>
      <c r="C326" s="241" t="s">
        <v>838</v>
      </c>
      <c r="D326" s="243" t="s">
        <v>827</v>
      </c>
      <c r="E326" s="242">
        <v>4000</v>
      </c>
      <c r="F326" s="236"/>
      <c r="G326" s="60"/>
    </row>
    <row r="327" spans="1:7" ht="24" x14ac:dyDescent="0.25">
      <c r="A327" s="239">
        <v>326</v>
      </c>
      <c r="B327" s="240" t="s">
        <v>1032</v>
      </c>
      <c r="C327" s="241" t="s">
        <v>828</v>
      </c>
      <c r="D327" s="243" t="s">
        <v>844</v>
      </c>
      <c r="E327" s="242">
        <v>6000</v>
      </c>
      <c r="F327" s="236"/>
      <c r="G327" s="60"/>
    </row>
    <row r="328" spans="1:7" ht="18" customHeight="1" x14ac:dyDescent="0.25">
      <c r="A328" s="239">
        <v>327</v>
      </c>
      <c r="B328" s="240" t="s">
        <v>1033</v>
      </c>
      <c r="C328" s="241" t="s">
        <v>829</v>
      </c>
      <c r="D328" s="243" t="s">
        <v>830</v>
      </c>
      <c r="E328" s="242">
        <v>5000</v>
      </c>
      <c r="F328" s="236"/>
      <c r="G328" s="60"/>
    </row>
    <row r="329" spans="1:7" ht="30.75" customHeight="1" x14ac:dyDescent="0.25">
      <c r="A329" s="239">
        <v>328</v>
      </c>
      <c r="B329" s="240" t="s">
        <v>982</v>
      </c>
      <c r="C329" s="241" t="s">
        <v>846</v>
      </c>
      <c r="D329" s="243" t="s">
        <v>845</v>
      </c>
      <c r="E329" s="242">
        <v>10000</v>
      </c>
      <c r="F329" s="236"/>
      <c r="G329" s="60"/>
    </row>
    <row r="330" spans="1:7" ht="23.25" customHeight="1" x14ac:dyDescent="0.25">
      <c r="A330" s="239">
        <v>329</v>
      </c>
      <c r="B330" s="240" t="s">
        <v>1015</v>
      </c>
      <c r="C330" s="241" t="s">
        <v>831</v>
      </c>
      <c r="D330" s="243" t="s">
        <v>832</v>
      </c>
      <c r="E330" s="242">
        <v>4000</v>
      </c>
      <c r="F330" s="236"/>
      <c r="G330" s="60"/>
    </row>
    <row r="331" spans="1:7" ht="20.25" customHeight="1" x14ac:dyDescent="0.25">
      <c r="A331" s="239">
        <v>330</v>
      </c>
      <c r="B331" s="240" t="s">
        <v>1006</v>
      </c>
      <c r="C331" s="241" t="s">
        <v>833</v>
      </c>
      <c r="D331" s="243" t="s">
        <v>834</v>
      </c>
      <c r="E331" s="242">
        <v>10000</v>
      </c>
      <c r="F331" s="236"/>
      <c r="G331" s="60"/>
    </row>
    <row r="332" spans="1:7" ht="21" customHeight="1" x14ac:dyDescent="0.25">
      <c r="A332" s="239">
        <v>331</v>
      </c>
      <c r="B332" s="240" t="s">
        <v>1034</v>
      </c>
      <c r="C332" s="241" t="s">
        <v>835</v>
      </c>
      <c r="D332" s="243" t="s">
        <v>836</v>
      </c>
      <c r="E332" s="242">
        <v>8000</v>
      </c>
      <c r="F332" s="236"/>
      <c r="G332" s="60"/>
    </row>
    <row r="333" spans="1:7" ht="20.25" customHeight="1" x14ac:dyDescent="0.25">
      <c r="A333" s="239">
        <v>332</v>
      </c>
      <c r="B333" s="240" t="s">
        <v>1045</v>
      </c>
      <c r="C333" s="241" t="s">
        <v>531</v>
      </c>
      <c r="D333" s="243" t="s">
        <v>837</v>
      </c>
      <c r="E333" s="242">
        <v>1500</v>
      </c>
      <c r="F333" s="236"/>
      <c r="G333" s="60"/>
    </row>
    <row r="334" spans="1:7" ht="23.25" customHeight="1" x14ac:dyDescent="0.25">
      <c r="A334" s="239">
        <v>333</v>
      </c>
      <c r="B334" s="240" t="s">
        <v>1007</v>
      </c>
      <c r="C334" s="241" t="s">
        <v>871</v>
      </c>
      <c r="D334" s="243" t="s">
        <v>839</v>
      </c>
      <c r="E334" s="242">
        <v>2000</v>
      </c>
      <c r="F334" s="236"/>
      <c r="G334" s="60"/>
    </row>
    <row r="335" spans="1:7" ht="19.5" customHeight="1" x14ac:dyDescent="0.25">
      <c r="A335" s="239">
        <v>334</v>
      </c>
      <c r="B335" s="240" t="s">
        <v>994</v>
      </c>
      <c r="C335" s="241" t="s">
        <v>840</v>
      </c>
      <c r="D335" s="243" t="s">
        <v>841</v>
      </c>
      <c r="E335" s="242">
        <v>2000</v>
      </c>
      <c r="F335" s="236"/>
      <c r="G335" s="60"/>
    </row>
    <row r="336" spans="1:7" ht="24" x14ac:dyDescent="0.25">
      <c r="A336" s="239">
        <v>335</v>
      </c>
      <c r="B336" s="240" t="s">
        <v>983</v>
      </c>
      <c r="C336" s="241" t="s">
        <v>255</v>
      </c>
      <c r="D336" s="243" t="s">
        <v>849</v>
      </c>
      <c r="E336" s="242">
        <v>4192</v>
      </c>
      <c r="F336" s="236"/>
      <c r="G336" s="60"/>
    </row>
    <row r="337" spans="1:11" ht="15.75" customHeight="1" x14ac:dyDescent="0.25">
      <c r="A337" s="239">
        <v>336</v>
      </c>
      <c r="B337" s="240" t="s">
        <v>977</v>
      </c>
      <c r="C337" s="241" t="s">
        <v>850</v>
      </c>
      <c r="D337" s="243" t="s">
        <v>851</v>
      </c>
      <c r="E337" s="242">
        <v>2500</v>
      </c>
      <c r="F337" s="236"/>
      <c r="G337" s="60"/>
    </row>
    <row r="338" spans="1:11" ht="17.25" customHeight="1" x14ac:dyDescent="0.25">
      <c r="A338" s="239">
        <v>337</v>
      </c>
      <c r="B338" s="240" t="s">
        <v>1035</v>
      </c>
      <c r="C338" s="241" t="s">
        <v>870</v>
      </c>
      <c r="D338" s="243" t="s">
        <v>872</v>
      </c>
      <c r="E338" s="242">
        <v>4000</v>
      </c>
      <c r="F338" s="236"/>
      <c r="G338" s="60"/>
    </row>
    <row r="339" spans="1:11" ht="24" x14ac:dyDescent="0.25">
      <c r="A339" s="239">
        <v>338</v>
      </c>
      <c r="B339" s="240" t="s">
        <v>1036</v>
      </c>
      <c r="C339" s="241" t="s">
        <v>873</v>
      </c>
      <c r="D339" s="243" t="s">
        <v>874</v>
      </c>
      <c r="E339" s="242">
        <v>5000</v>
      </c>
      <c r="F339" s="236"/>
      <c r="G339" s="60"/>
    </row>
    <row r="340" spans="1:11" ht="16.5" customHeight="1" x14ac:dyDescent="0.25">
      <c r="A340" s="239">
        <v>339</v>
      </c>
      <c r="B340" s="240" t="s">
        <v>993</v>
      </c>
      <c r="C340" s="241" t="s">
        <v>875</v>
      </c>
      <c r="D340" s="243" t="s">
        <v>876</v>
      </c>
      <c r="E340" s="242">
        <v>3000</v>
      </c>
      <c r="F340" s="236"/>
      <c r="G340" s="60"/>
    </row>
    <row r="341" spans="1:11" ht="15.75" customHeight="1" x14ac:dyDescent="0.25">
      <c r="A341" s="239">
        <v>340</v>
      </c>
      <c r="B341" s="240" t="s">
        <v>1016</v>
      </c>
      <c r="C341" s="241" t="s">
        <v>877</v>
      </c>
      <c r="D341" s="243" t="s">
        <v>878</v>
      </c>
      <c r="E341" s="242">
        <v>8000</v>
      </c>
      <c r="F341" s="236"/>
      <c r="G341" s="60"/>
    </row>
    <row r="342" spans="1:11" ht="17.25" customHeight="1" x14ac:dyDescent="0.25">
      <c r="A342" s="239">
        <v>341</v>
      </c>
      <c r="B342" s="240" t="s">
        <v>990</v>
      </c>
      <c r="C342" s="241" t="s">
        <v>171</v>
      </c>
      <c r="D342" s="243" t="s">
        <v>879</v>
      </c>
      <c r="E342" s="242">
        <v>7000</v>
      </c>
      <c r="F342" s="236"/>
      <c r="G342" s="60"/>
    </row>
    <row r="343" spans="1:11" ht="18" customHeight="1" x14ac:dyDescent="0.25">
      <c r="A343" s="239">
        <v>342</v>
      </c>
      <c r="B343" s="240" t="s">
        <v>1017</v>
      </c>
      <c r="C343" s="241" t="s">
        <v>880</v>
      </c>
      <c r="D343" s="243" t="s">
        <v>881</v>
      </c>
      <c r="E343" s="242">
        <v>9000</v>
      </c>
      <c r="F343" s="236"/>
      <c r="G343" s="60"/>
    </row>
    <row r="344" spans="1:11" ht="18.75" customHeight="1" x14ac:dyDescent="0.25">
      <c r="A344" s="239">
        <v>343</v>
      </c>
      <c r="B344" s="240" t="s">
        <v>1008</v>
      </c>
      <c r="C344" s="241" t="s">
        <v>303</v>
      </c>
      <c r="D344" s="243" t="s">
        <v>882</v>
      </c>
      <c r="E344" s="242">
        <v>10000</v>
      </c>
      <c r="F344" s="236"/>
      <c r="G344" s="60"/>
    </row>
    <row r="345" spans="1:11" ht="20.25" customHeight="1" x14ac:dyDescent="0.25">
      <c r="A345" s="239">
        <v>344</v>
      </c>
      <c r="B345" s="240" t="s">
        <v>1020</v>
      </c>
      <c r="C345" s="241" t="s">
        <v>883</v>
      </c>
      <c r="D345" s="243" t="s">
        <v>884</v>
      </c>
      <c r="E345" s="242">
        <v>3000</v>
      </c>
      <c r="F345" s="236"/>
      <c r="G345" s="60"/>
    </row>
    <row r="346" spans="1:11" ht="20.25" customHeight="1" x14ac:dyDescent="0.25">
      <c r="A346" s="239">
        <v>345</v>
      </c>
      <c r="B346" s="240" t="s">
        <v>1037</v>
      </c>
      <c r="C346" s="241" t="s">
        <v>885</v>
      </c>
      <c r="D346" s="243" t="s">
        <v>886</v>
      </c>
      <c r="E346" s="242">
        <v>4000</v>
      </c>
      <c r="F346" s="236"/>
      <c r="G346" s="60"/>
    </row>
    <row r="347" spans="1:11" ht="13.8" x14ac:dyDescent="0.25">
      <c r="A347" s="239">
        <v>346</v>
      </c>
      <c r="B347" s="240" t="s">
        <v>1018</v>
      </c>
      <c r="C347" s="241" t="s">
        <v>887</v>
      </c>
      <c r="D347" s="243" t="s">
        <v>950</v>
      </c>
      <c r="E347" s="242">
        <v>5000</v>
      </c>
      <c r="F347" s="236"/>
      <c r="G347" s="60"/>
    </row>
    <row r="348" spans="1:11" ht="13.8" x14ac:dyDescent="0.25">
      <c r="A348" s="239">
        <v>347</v>
      </c>
      <c r="B348" s="240" t="s">
        <v>1019</v>
      </c>
      <c r="C348" s="241" t="s">
        <v>888</v>
      </c>
      <c r="D348" s="243" t="s">
        <v>889</v>
      </c>
      <c r="E348" s="242">
        <v>5000</v>
      </c>
      <c r="F348" s="236"/>
      <c r="G348" s="60"/>
    </row>
    <row r="349" spans="1:11" ht="24" x14ac:dyDescent="0.25">
      <c r="A349" s="239">
        <v>348</v>
      </c>
      <c r="B349" s="240" t="s">
        <v>992</v>
      </c>
      <c r="C349" s="241" t="s">
        <v>890</v>
      </c>
      <c r="D349" s="243" t="s">
        <v>1048</v>
      </c>
      <c r="E349" s="242">
        <v>10000</v>
      </c>
      <c r="F349" s="236"/>
      <c r="G349" s="60"/>
    </row>
    <row r="350" spans="1:11" ht="13.8" x14ac:dyDescent="0.25">
      <c r="A350" s="239">
        <v>349</v>
      </c>
      <c r="B350" s="240" t="s">
        <v>991</v>
      </c>
      <c r="C350" s="241" t="s">
        <v>891</v>
      </c>
      <c r="D350" s="243" t="s">
        <v>892</v>
      </c>
      <c r="E350" s="242">
        <v>3000</v>
      </c>
      <c r="F350" s="236"/>
      <c r="G350" s="60"/>
    </row>
    <row r="351" spans="1:11" ht="20.25" customHeight="1" x14ac:dyDescent="0.25">
      <c r="A351" s="239">
        <v>350</v>
      </c>
      <c r="B351" s="240" t="s">
        <v>1038</v>
      </c>
      <c r="C351" s="241" t="s">
        <v>893</v>
      </c>
      <c r="D351" s="243" t="s">
        <v>894</v>
      </c>
      <c r="E351" s="242">
        <v>15000</v>
      </c>
      <c r="F351" s="236"/>
      <c r="G351" s="237"/>
      <c r="H351" s="238"/>
      <c r="I351" s="238"/>
      <c r="J351" s="238"/>
      <c r="K351" s="238"/>
    </row>
    <row r="352" spans="1:11" ht="24.9" customHeight="1" x14ac:dyDescent="0.25">
      <c r="A352" s="239"/>
      <c r="B352" s="240"/>
      <c r="C352" s="245" t="s">
        <v>1051</v>
      </c>
      <c r="D352" s="246"/>
      <c r="E352" s="247">
        <f>SUM(E3:E351)</f>
        <v>5612905.5099999998</v>
      </c>
      <c r="F352" s="236"/>
      <c r="G352" s="237"/>
      <c r="H352" s="238"/>
      <c r="I352" s="238"/>
      <c r="J352" s="238"/>
      <c r="K352" s="238"/>
    </row>
    <row r="353" spans="1:7" x14ac:dyDescent="0.25">
      <c r="A353" s="7"/>
      <c r="B353" s="7"/>
      <c r="F353" s="58"/>
      <c r="G353" s="7"/>
    </row>
    <row r="354" spans="1:7" x14ac:dyDescent="0.25">
      <c r="A354" s="7"/>
      <c r="B354" s="7"/>
      <c r="F354" s="58"/>
      <c r="G354" s="7"/>
    </row>
    <row r="355" spans="1:7" x14ac:dyDescent="0.25">
      <c r="A355" s="7"/>
      <c r="B355" s="7"/>
      <c r="F355" s="58"/>
      <c r="G355" s="7"/>
    </row>
    <row r="356" spans="1:7" x14ac:dyDescent="0.25">
      <c r="A356" s="7"/>
      <c r="B356" s="7"/>
      <c r="F356" s="58"/>
      <c r="G356" s="7"/>
    </row>
    <row r="357" spans="1:7" x14ac:dyDescent="0.25">
      <c r="A357" s="7"/>
      <c r="B357" s="7"/>
      <c r="C357" s="7"/>
      <c r="D357" s="7"/>
      <c r="E357" s="7"/>
      <c r="F357" s="58"/>
      <c r="G357" s="7"/>
    </row>
    <row r="358" spans="1:7" x14ac:dyDescent="0.25">
      <c r="A358" s="7"/>
      <c r="B358" s="7"/>
      <c r="C358" s="7"/>
      <c r="D358" s="7"/>
      <c r="E358" s="7"/>
      <c r="F358" s="58"/>
      <c r="G358" s="7"/>
    </row>
    <row r="359" spans="1:7" x14ac:dyDescent="0.25">
      <c r="A359" s="7"/>
      <c r="B359" s="7"/>
      <c r="C359" s="7"/>
      <c r="D359" s="7"/>
      <c r="E359" s="7"/>
      <c r="F359" s="58"/>
      <c r="G359" s="7"/>
    </row>
    <row r="360" spans="1:7" x14ac:dyDescent="0.25">
      <c r="A360" s="7"/>
      <c r="B360" s="7"/>
      <c r="C360" s="7"/>
      <c r="D360" s="7"/>
      <c r="E360" s="7"/>
      <c r="F360" s="58"/>
      <c r="G360" s="7"/>
    </row>
    <row r="361" spans="1:7" x14ac:dyDescent="0.25">
      <c r="A361" s="7"/>
      <c r="B361" s="7"/>
      <c r="C361" s="7"/>
      <c r="D361" s="7"/>
      <c r="E361" s="7"/>
      <c r="F361" s="58"/>
      <c r="G361" s="7"/>
    </row>
    <row r="362" spans="1:7" x14ac:dyDescent="0.25">
      <c r="A362" s="7"/>
      <c r="B362" s="7"/>
      <c r="C362" s="7"/>
      <c r="D362" s="7"/>
      <c r="E362" s="7"/>
      <c r="F362" s="58"/>
      <c r="G362" s="7"/>
    </row>
    <row r="363" spans="1:7" x14ac:dyDescent="0.25">
      <c r="A363" s="7"/>
      <c r="B363" s="7"/>
      <c r="C363" s="7"/>
      <c r="D363" s="7"/>
      <c r="E363" s="7"/>
      <c r="F363" s="58"/>
      <c r="G363" s="7"/>
    </row>
    <row r="364" spans="1:7" x14ac:dyDescent="0.25">
      <c r="A364" s="7"/>
      <c r="B364" s="7"/>
      <c r="C364" s="7"/>
      <c r="D364" s="7"/>
      <c r="E364" s="7"/>
      <c r="F364" s="58"/>
      <c r="G364" s="7"/>
    </row>
    <row r="365" spans="1:7" x14ac:dyDescent="0.25">
      <c r="A365" s="7"/>
      <c r="B365" s="7"/>
      <c r="C365" s="7"/>
      <c r="D365" s="7"/>
      <c r="E365" s="7"/>
      <c r="F365" s="58"/>
      <c r="G365" s="7"/>
    </row>
    <row r="366" spans="1:7" x14ac:dyDescent="0.25">
      <c r="A366" s="7"/>
      <c r="B366" s="7"/>
      <c r="C366" s="7"/>
      <c r="D366" s="7"/>
      <c r="E366" s="7"/>
      <c r="F366" s="58"/>
      <c r="G366" s="7"/>
    </row>
    <row r="367" spans="1:7" x14ac:dyDescent="0.25">
      <c r="A367" s="7"/>
      <c r="B367" s="7"/>
      <c r="C367" s="7"/>
      <c r="D367" s="7"/>
      <c r="E367" s="7"/>
      <c r="F367" s="58"/>
      <c r="G367" s="7"/>
    </row>
    <row r="368" spans="1:7" x14ac:dyDescent="0.25">
      <c r="A368" s="7"/>
      <c r="B368" s="7"/>
      <c r="C368" s="7"/>
      <c r="D368" s="7"/>
      <c r="E368" s="7"/>
      <c r="F368" s="58"/>
      <c r="G368" s="7"/>
    </row>
    <row r="369" spans="1:7" x14ac:dyDescent="0.25">
      <c r="A369" s="7"/>
      <c r="B369" s="7"/>
      <c r="C369" s="7"/>
      <c r="D369" s="7"/>
      <c r="E369" s="7"/>
      <c r="F369" s="58"/>
      <c r="G369" s="7"/>
    </row>
    <row r="370" spans="1:7" x14ac:dyDescent="0.25">
      <c r="A370" s="7"/>
      <c r="B370" s="7"/>
      <c r="C370" s="7"/>
      <c r="D370" s="7"/>
      <c r="E370" s="7"/>
      <c r="F370" s="58"/>
      <c r="G370" s="7"/>
    </row>
    <row r="371" spans="1:7" x14ac:dyDescent="0.25">
      <c r="A371" s="7"/>
      <c r="B371" s="7"/>
      <c r="C371" s="7"/>
      <c r="D371" s="7"/>
      <c r="E371" s="7"/>
      <c r="F371" s="58"/>
      <c r="G371" s="7"/>
    </row>
    <row r="372" spans="1:7" x14ac:dyDescent="0.25">
      <c r="A372" s="7"/>
      <c r="B372" s="7"/>
      <c r="C372" s="7"/>
      <c r="D372" s="7"/>
      <c r="E372" s="7"/>
      <c r="F372" s="58"/>
      <c r="G372" s="7"/>
    </row>
    <row r="373" spans="1:7" x14ac:dyDescent="0.25">
      <c r="A373" s="7"/>
      <c r="B373" s="7"/>
      <c r="C373" s="7"/>
      <c r="D373" s="7"/>
      <c r="E373" s="7"/>
      <c r="F373" s="58"/>
      <c r="G373" s="7"/>
    </row>
    <row r="374" spans="1:7" x14ac:dyDescent="0.25">
      <c r="A374" s="7"/>
      <c r="B374" s="7"/>
      <c r="C374" s="7"/>
      <c r="D374" s="7"/>
      <c r="E374" s="7"/>
      <c r="F374" s="58"/>
      <c r="G374" s="7"/>
    </row>
    <row r="375" spans="1:7" x14ac:dyDescent="0.25">
      <c r="A375" s="7"/>
      <c r="B375" s="7"/>
      <c r="C375" s="7"/>
      <c r="D375" s="7"/>
      <c r="E375" s="7"/>
      <c r="F375" s="58"/>
      <c r="G375" s="7"/>
    </row>
    <row r="376" spans="1:7" x14ac:dyDescent="0.25">
      <c r="A376" s="7"/>
      <c r="B376" s="7"/>
      <c r="C376" s="7"/>
      <c r="D376" s="7"/>
      <c r="E376" s="7"/>
      <c r="F376" s="58"/>
      <c r="G376" s="7"/>
    </row>
    <row r="377" spans="1:7" x14ac:dyDescent="0.25">
      <c r="A377" s="7"/>
      <c r="B377" s="7"/>
      <c r="C377" s="7"/>
      <c r="D377" s="7"/>
      <c r="E377" s="7"/>
      <c r="F377" s="58"/>
      <c r="G377" s="7"/>
    </row>
    <row r="378" spans="1:7" x14ac:dyDescent="0.25">
      <c r="A378" s="7"/>
      <c r="B378" s="7"/>
      <c r="C378" s="7"/>
      <c r="D378" s="7"/>
      <c r="E378" s="7"/>
      <c r="F378" s="58"/>
      <c r="G378" s="7"/>
    </row>
    <row r="379" spans="1:7" x14ac:dyDescent="0.25">
      <c r="A379" s="7"/>
      <c r="B379" s="7"/>
      <c r="C379" s="7"/>
      <c r="D379" s="7"/>
      <c r="E379" s="7"/>
      <c r="F379" s="58"/>
      <c r="G379" s="7"/>
    </row>
    <row r="380" spans="1:7" x14ac:dyDescent="0.25">
      <c r="A380" s="7"/>
      <c r="B380" s="7"/>
      <c r="C380" s="7"/>
      <c r="D380" s="7"/>
      <c r="E380" s="7"/>
      <c r="F380" s="58"/>
      <c r="G380" s="7"/>
    </row>
    <row r="381" spans="1:7" x14ac:dyDescent="0.25">
      <c r="A381" s="7"/>
      <c r="B381" s="7"/>
      <c r="C381" s="7"/>
      <c r="D381" s="7"/>
      <c r="E381" s="7"/>
      <c r="F381" s="58"/>
      <c r="G381" s="7"/>
    </row>
    <row r="382" spans="1:7" x14ac:dyDescent="0.25">
      <c r="A382" s="7"/>
      <c r="B382" s="7"/>
      <c r="C382" s="7"/>
      <c r="D382" s="7"/>
      <c r="E382" s="7"/>
      <c r="F382" s="58"/>
      <c r="G382" s="7"/>
    </row>
    <row r="383" spans="1:7" x14ac:dyDescent="0.25">
      <c r="A383" s="7"/>
      <c r="B383" s="7"/>
      <c r="C383" s="7"/>
      <c r="D383" s="7"/>
      <c r="E383" s="7"/>
      <c r="F383" s="58"/>
      <c r="G383" s="7"/>
    </row>
    <row r="384" spans="1:7" x14ac:dyDescent="0.25">
      <c r="A384" s="7"/>
      <c r="B384" s="7"/>
      <c r="C384" s="7"/>
      <c r="D384" s="7"/>
      <c r="E384" s="7"/>
      <c r="F384" s="58"/>
      <c r="G384" s="7"/>
    </row>
    <row r="385" spans="1:7" x14ac:dyDescent="0.25">
      <c r="A385" s="7"/>
      <c r="B385" s="7"/>
      <c r="C385" s="7"/>
      <c r="D385" s="7"/>
      <c r="E385" s="7"/>
      <c r="F385" s="58"/>
      <c r="G385" s="7"/>
    </row>
    <row r="386" spans="1:7" x14ac:dyDescent="0.25">
      <c r="A386" s="7"/>
      <c r="B386" s="7"/>
      <c r="C386" s="7"/>
      <c r="D386" s="7"/>
      <c r="E386" s="7"/>
      <c r="F386" s="58"/>
      <c r="G386" s="7"/>
    </row>
    <row r="387" spans="1:7" x14ac:dyDescent="0.25">
      <c r="A387" s="7"/>
      <c r="B387" s="7"/>
      <c r="C387" s="7"/>
      <c r="D387" s="7"/>
      <c r="E387" s="7"/>
      <c r="F387" s="58"/>
      <c r="G387" s="7"/>
    </row>
    <row r="388" spans="1:7" x14ac:dyDescent="0.25">
      <c r="A388" s="7"/>
      <c r="B388" s="7"/>
      <c r="C388" s="7"/>
      <c r="D388" s="7"/>
      <c r="E388" s="7"/>
      <c r="F388" s="58"/>
      <c r="G388" s="7"/>
    </row>
    <row r="389" spans="1:7" x14ac:dyDescent="0.25">
      <c r="A389" s="7"/>
      <c r="B389" s="7"/>
      <c r="C389" s="7"/>
      <c r="D389" s="7"/>
      <c r="E389" s="7"/>
      <c r="F389" s="58"/>
      <c r="G389" s="7"/>
    </row>
    <row r="390" spans="1:7" x14ac:dyDescent="0.25">
      <c r="A390" s="7"/>
      <c r="B390" s="7"/>
      <c r="C390" s="7"/>
      <c r="D390" s="7"/>
      <c r="E390" s="7"/>
      <c r="F390" s="58"/>
      <c r="G390" s="7"/>
    </row>
    <row r="391" spans="1:7" x14ac:dyDescent="0.25">
      <c r="A391" s="7"/>
      <c r="B391" s="7"/>
      <c r="C391" s="7"/>
      <c r="D391" s="7"/>
      <c r="E391" s="7"/>
      <c r="F391" s="58"/>
      <c r="G391" s="7"/>
    </row>
    <row r="392" spans="1:7" x14ac:dyDescent="0.25">
      <c r="A392" s="7"/>
      <c r="B392" s="7"/>
      <c r="C392" s="7"/>
      <c r="D392" s="7"/>
      <c r="E392" s="7"/>
      <c r="F392" s="58"/>
      <c r="G392" s="7"/>
    </row>
    <row r="393" spans="1:7" x14ac:dyDescent="0.25">
      <c r="A393" s="7"/>
      <c r="B393" s="7"/>
      <c r="C393" s="7"/>
      <c r="D393" s="7"/>
      <c r="E393" s="7"/>
      <c r="F393" s="58"/>
      <c r="G393" s="7"/>
    </row>
    <row r="394" spans="1:7" x14ac:dyDescent="0.25">
      <c r="A394" s="7"/>
      <c r="B394" s="7"/>
      <c r="C394" s="7"/>
      <c r="D394" s="7"/>
      <c r="E394" s="7"/>
      <c r="F394" s="58"/>
      <c r="G394" s="7"/>
    </row>
    <row r="395" spans="1:7" x14ac:dyDescent="0.25">
      <c r="A395" s="7"/>
      <c r="B395" s="7"/>
      <c r="C395" s="7"/>
      <c r="D395" s="7"/>
      <c r="E395" s="7"/>
      <c r="F395" s="58"/>
      <c r="G395" s="7"/>
    </row>
    <row r="396" spans="1:7" x14ac:dyDescent="0.25">
      <c r="A396" s="7"/>
      <c r="B396" s="7"/>
      <c r="C396" s="7"/>
      <c r="D396" s="7"/>
      <c r="E396" s="7"/>
      <c r="F396" s="58"/>
      <c r="G396" s="7"/>
    </row>
    <row r="397" spans="1:7" x14ac:dyDescent="0.25">
      <c r="A397" s="7"/>
      <c r="B397" s="7"/>
      <c r="C397" s="7"/>
      <c r="D397" s="7"/>
      <c r="E397" s="7"/>
      <c r="F397" s="58"/>
      <c r="G397" s="7"/>
    </row>
    <row r="398" spans="1:7" x14ac:dyDescent="0.25">
      <c r="A398" s="7"/>
      <c r="B398" s="7"/>
      <c r="C398" s="7"/>
      <c r="D398" s="7"/>
      <c r="E398" s="7"/>
      <c r="F398" s="58"/>
      <c r="G398" s="7"/>
    </row>
    <row r="399" spans="1:7" x14ac:dyDescent="0.25">
      <c r="A399" s="7"/>
      <c r="B399" s="7"/>
      <c r="C399" s="7"/>
      <c r="D399" s="7"/>
      <c r="E399" s="7"/>
      <c r="F399" s="58"/>
      <c r="G399" s="7"/>
    </row>
    <row r="400" spans="1:7" x14ac:dyDescent="0.25">
      <c r="A400" s="7"/>
      <c r="B400" s="7"/>
      <c r="C400" s="7"/>
      <c r="D400" s="7"/>
      <c r="E400" s="7"/>
      <c r="F400" s="58"/>
      <c r="G400" s="7"/>
    </row>
    <row r="401" spans="1:7" x14ac:dyDescent="0.25">
      <c r="A401" s="7"/>
      <c r="B401" s="7"/>
      <c r="C401" s="7"/>
      <c r="D401" s="7"/>
      <c r="E401" s="7"/>
      <c r="F401" s="58"/>
      <c r="G401" s="7"/>
    </row>
    <row r="402" spans="1:7" x14ac:dyDescent="0.25">
      <c r="A402" s="7"/>
      <c r="B402" s="7"/>
      <c r="C402" s="7"/>
      <c r="D402" s="7"/>
      <c r="E402" s="7"/>
      <c r="F402" s="58"/>
      <c r="G402" s="7"/>
    </row>
    <row r="403" spans="1:7" x14ac:dyDescent="0.25">
      <c r="A403" s="7"/>
      <c r="B403" s="7"/>
      <c r="C403" s="7"/>
      <c r="D403" s="7"/>
      <c r="E403" s="7"/>
      <c r="F403" s="58"/>
      <c r="G403" s="7"/>
    </row>
    <row r="404" spans="1:7" x14ac:dyDescent="0.25">
      <c r="A404" s="7"/>
      <c r="B404" s="7"/>
      <c r="C404" s="7"/>
      <c r="D404" s="7"/>
      <c r="E404" s="7"/>
      <c r="F404" s="58"/>
      <c r="G404" s="7"/>
    </row>
    <row r="405" spans="1:7" x14ac:dyDescent="0.25">
      <c r="A405" s="7"/>
      <c r="B405" s="7"/>
      <c r="C405" s="7"/>
      <c r="D405" s="7"/>
      <c r="E405" s="7"/>
      <c r="F405" s="58"/>
      <c r="G405" s="7"/>
    </row>
    <row r="406" spans="1:7" x14ac:dyDescent="0.25">
      <c r="A406" s="7"/>
      <c r="B406" s="7"/>
      <c r="C406" s="7"/>
      <c r="D406" s="7"/>
      <c r="E406" s="7"/>
      <c r="F406" s="58"/>
      <c r="G406" s="7"/>
    </row>
    <row r="407" spans="1:7" x14ac:dyDescent="0.25">
      <c r="A407" s="7"/>
      <c r="B407" s="7"/>
      <c r="C407" s="7"/>
      <c r="D407" s="7"/>
      <c r="E407" s="7"/>
      <c r="F407" s="58"/>
      <c r="G407" s="7"/>
    </row>
    <row r="408" spans="1:7" x14ac:dyDescent="0.25">
      <c r="A408" s="7"/>
      <c r="B408" s="7"/>
      <c r="C408" s="7"/>
      <c r="D408" s="7"/>
      <c r="E408" s="7"/>
      <c r="F408" s="58"/>
      <c r="G408" s="7"/>
    </row>
    <row r="409" spans="1:7" x14ac:dyDescent="0.25">
      <c r="A409" s="7"/>
      <c r="B409" s="7"/>
      <c r="C409" s="7"/>
      <c r="D409" s="7"/>
      <c r="E409" s="7"/>
      <c r="F409" s="58"/>
      <c r="G409" s="7"/>
    </row>
    <row r="410" spans="1:7" x14ac:dyDescent="0.25">
      <c r="A410" s="7"/>
      <c r="B410" s="7"/>
      <c r="C410" s="7"/>
      <c r="D410" s="7"/>
      <c r="E410" s="7"/>
      <c r="F410" s="58"/>
      <c r="G410" s="7"/>
    </row>
    <row r="411" spans="1:7" x14ac:dyDescent="0.25">
      <c r="A411" s="7"/>
      <c r="B411" s="7"/>
      <c r="C411" s="7"/>
      <c r="D411" s="7"/>
      <c r="E411" s="7"/>
      <c r="F411" s="58"/>
      <c r="G411" s="7"/>
    </row>
    <row r="412" spans="1:7" x14ac:dyDescent="0.25">
      <c r="A412" s="7"/>
      <c r="B412" s="7"/>
      <c r="C412" s="7"/>
      <c r="D412" s="7"/>
      <c r="E412" s="7"/>
      <c r="F412" s="58"/>
      <c r="G412" s="7"/>
    </row>
    <row r="413" spans="1:7" x14ac:dyDescent="0.25">
      <c r="A413" s="7"/>
      <c r="B413" s="7"/>
      <c r="C413" s="7"/>
      <c r="D413" s="7"/>
      <c r="E413" s="7"/>
      <c r="F413" s="58"/>
      <c r="G413" s="7"/>
    </row>
    <row r="414" spans="1:7" x14ac:dyDescent="0.25">
      <c r="A414" s="7"/>
      <c r="B414" s="7"/>
      <c r="C414" s="7"/>
      <c r="D414" s="7"/>
      <c r="E414" s="7"/>
      <c r="F414" s="58"/>
      <c r="G414" s="7"/>
    </row>
    <row r="415" spans="1:7" x14ac:dyDescent="0.25">
      <c r="A415" s="7"/>
      <c r="B415" s="7"/>
      <c r="C415" s="7"/>
      <c r="D415" s="7"/>
      <c r="E415" s="7"/>
      <c r="F415" s="58"/>
      <c r="G415" s="7"/>
    </row>
    <row r="416" spans="1:7" x14ac:dyDescent="0.25">
      <c r="A416" s="7"/>
      <c r="B416" s="7"/>
      <c r="C416" s="7"/>
      <c r="D416" s="7"/>
      <c r="E416" s="7"/>
      <c r="F416" s="58"/>
      <c r="G416" s="7"/>
    </row>
    <row r="417" spans="1:7" x14ac:dyDescent="0.25">
      <c r="A417" s="7"/>
      <c r="B417" s="7"/>
      <c r="C417" s="7"/>
      <c r="D417" s="7"/>
      <c r="E417" s="7"/>
      <c r="F417" s="58"/>
      <c r="G417" s="7"/>
    </row>
    <row r="418" spans="1:7" x14ac:dyDescent="0.25">
      <c r="A418" s="7"/>
      <c r="B418" s="7"/>
      <c r="C418" s="7"/>
      <c r="D418" s="7"/>
      <c r="E418" s="7"/>
      <c r="F418" s="58"/>
      <c r="G418" s="7"/>
    </row>
    <row r="419" spans="1:7" x14ac:dyDescent="0.25">
      <c r="A419" s="7"/>
      <c r="B419" s="7"/>
      <c r="C419" s="7"/>
      <c r="D419" s="7"/>
      <c r="E419" s="7"/>
      <c r="F419" s="58"/>
      <c r="G419" s="7"/>
    </row>
    <row r="420" spans="1:7" x14ac:dyDescent="0.25">
      <c r="A420" s="7"/>
      <c r="B420" s="7"/>
      <c r="C420" s="7"/>
      <c r="D420" s="7"/>
      <c r="E420" s="7"/>
      <c r="F420" s="58"/>
      <c r="G420" s="7"/>
    </row>
    <row r="421" spans="1:7" x14ac:dyDescent="0.25">
      <c r="A421" s="7"/>
      <c r="B421" s="7"/>
      <c r="C421" s="7"/>
      <c r="D421" s="7"/>
      <c r="E421" s="7"/>
      <c r="F421" s="58"/>
      <c r="G421" s="7"/>
    </row>
    <row r="422" spans="1:7" x14ac:dyDescent="0.25">
      <c r="A422" s="7"/>
      <c r="B422" s="7"/>
      <c r="C422" s="7"/>
      <c r="D422" s="7"/>
      <c r="E422" s="7"/>
      <c r="F422" s="58"/>
      <c r="G422" s="7"/>
    </row>
    <row r="423" spans="1:7" x14ac:dyDescent="0.25">
      <c r="A423" s="7"/>
      <c r="B423" s="7"/>
      <c r="C423" s="7"/>
      <c r="D423" s="7"/>
      <c r="E423" s="7"/>
      <c r="F423" s="58"/>
      <c r="G423" s="7"/>
    </row>
    <row r="424" spans="1:7" x14ac:dyDescent="0.25">
      <c r="A424" s="7"/>
      <c r="B424" s="7"/>
      <c r="C424" s="7"/>
      <c r="D424" s="7"/>
      <c r="E424" s="7"/>
      <c r="F424" s="58"/>
      <c r="G424" s="7"/>
    </row>
    <row r="425" spans="1:7" x14ac:dyDescent="0.25">
      <c r="A425" s="7"/>
      <c r="B425" s="7"/>
      <c r="C425" s="7"/>
      <c r="D425" s="7"/>
      <c r="E425" s="7"/>
      <c r="F425" s="58"/>
      <c r="G425" s="7"/>
    </row>
    <row r="426" spans="1:7" x14ac:dyDescent="0.25">
      <c r="A426" s="7"/>
      <c r="B426" s="7"/>
      <c r="C426" s="7"/>
      <c r="D426" s="7"/>
      <c r="E426" s="7"/>
      <c r="F426" s="58"/>
      <c r="G426" s="7"/>
    </row>
    <row r="427" spans="1:7" x14ac:dyDescent="0.25">
      <c r="A427" s="7"/>
      <c r="B427" s="7"/>
      <c r="C427" s="7"/>
      <c r="D427" s="7"/>
      <c r="E427" s="7"/>
      <c r="F427" s="58"/>
      <c r="G427" s="7"/>
    </row>
    <row r="428" spans="1:7" x14ac:dyDescent="0.25">
      <c r="A428" s="7"/>
      <c r="B428" s="7"/>
      <c r="C428" s="7"/>
      <c r="D428" s="7"/>
      <c r="E428" s="7"/>
      <c r="F428" s="58"/>
      <c r="G428" s="7"/>
    </row>
    <row r="429" spans="1:7" x14ac:dyDescent="0.25">
      <c r="A429" s="7"/>
      <c r="B429" s="7"/>
      <c r="C429" s="7"/>
      <c r="D429" s="7"/>
      <c r="E429" s="7"/>
      <c r="F429" s="58"/>
      <c r="G429" s="7"/>
    </row>
    <row r="430" spans="1:7" x14ac:dyDescent="0.25">
      <c r="A430" s="7"/>
      <c r="B430" s="7"/>
      <c r="C430" s="7"/>
      <c r="D430" s="7"/>
      <c r="E430" s="7"/>
      <c r="F430" s="58"/>
      <c r="G430" s="7"/>
    </row>
    <row r="431" spans="1:7" x14ac:dyDescent="0.25">
      <c r="A431" s="7"/>
      <c r="B431" s="7"/>
      <c r="C431" s="7"/>
      <c r="D431" s="7"/>
      <c r="E431" s="7"/>
      <c r="F431" s="58"/>
      <c r="G431" s="7"/>
    </row>
    <row r="432" spans="1:7" x14ac:dyDescent="0.25">
      <c r="A432" s="7"/>
      <c r="B432" s="7"/>
      <c r="C432" s="7"/>
      <c r="D432" s="7"/>
      <c r="E432" s="7"/>
      <c r="F432" s="58"/>
      <c r="G432" s="7"/>
    </row>
    <row r="433" spans="1:7" x14ac:dyDescent="0.25">
      <c r="A433" s="7"/>
      <c r="B433" s="7"/>
      <c r="C433" s="7"/>
      <c r="D433" s="7"/>
      <c r="E433" s="7"/>
      <c r="F433" s="58"/>
      <c r="G433" s="7"/>
    </row>
    <row r="434" spans="1:7" x14ac:dyDescent="0.25">
      <c r="A434" s="7"/>
      <c r="B434" s="7"/>
      <c r="C434" s="7"/>
      <c r="D434" s="7"/>
      <c r="E434" s="7"/>
      <c r="F434" s="58"/>
      <c r="G434" s="7"/>
    </row>
    <row r="435" spans="1:7" x14ac:dyDescent="0.25">
      <c r="A435" s="7"/>
      <c r="B435" s="7"/>
      <c r="C435" s="7"/>
      <c r="D435" s="7"/>
      <c r="E435" s="7"/>
      <c r="F435" s="58"/>
      <c r="G435" s="7"/>
    </row>
    <row r="436" spans="1:7" x14ac:dyDescent="0.25">
      <c r="A436" s="7"/>
      <c r="B436" s="7"/>
      <c r="C436" s="7"/>
      <c r="D436" s="7"/>
      <c r="E436" s="7"/>
      <c r="F436" s="58"/>
      <c r="G436" s="7"/>
    </row>
    <row r="437" spans="1:7" x14ac:dyDescent="0.25">
      <c r="A437" s="7"/>
      <c r="B437" s="7"/>
      <c r="C437" s="7"/>
      <c r="D437" s="7"/>
      <c r="E437" s="7"/>
      <c r="F437" s="58"/>
      <c r="G437" s="7"/>
    </row>
    <row r="438" spans="1:7" x14ac:dyDescent="0.25">
      <c r="A438" s="7"/>
      <c r="B438" s="7"/>
      <c r="C438" s="7"/>
      <c r="D438" s="7"/>
      <c r="E438" s="7"/>
      <c r="F438" s="58"/>
      <c r="G438" s="7"/>
    </row>
    <row r="439" spans="1:7" x14ac:dyDescent="0.25">
      <c r="A439" s="7"/>
      <c r="B439" s="7"/>
      <c r="C439" s="7"/>
      <c r="D439" s="7"/>
      <c r="E439" s="7"/>
      <c r="F439" s="58"/>
      <c r="G439" s="7"/>
    </row>
    <row r="440" spans="1:7" x14ac:dyDescent="0.25">
      <c r="A440" s="7"/>
      <c r="B440" s="7"/>
      <c r="C440" s="7"/>
      <c r="D440" s="7"/>
      <c r="E440" s="7"/>
      <c r="F440" s="58"/>
      <c r="G440" s="7"/>
    </row>
    <row r="441" spans="1:7" x14ac:dyDescent="0.25">
      <c r="A441" s="7"/>
      <c r="B441" s="7"/>
      <c r="C441" s="7"/>
      <c r="D441" s="7"/>
      <c r="E441" s="7"/>
      <c r="F441" s="58"/>
      <c r="G441" s="7"/>
    </row>
    <row r="442" spans="1:7" x14ac:dyDescent="0.25">
      <c r="A442" s="7"/>
      <c r="B442" s="7"/>
      <c r="C442" s="7"/>
      <c r="D442" s="7"/>
      <c r="E442" s="7"/>
      <c r="F442" s="58"/>
      <c r="G442" s="7"/>
    </row>
    <row r="443" spans="1:7" x14ac:dyDescent="0.25">
      <c r="A443" s="7"/>
      <c r="B443" s="7"/>
      <c r="C443" s="7"/>
      <c r="D443" s="7"/>
      <c r="E443" s="7"/>
      <c r="F443" s="58"/>
      <c r="G443" s="7"/>
    </row>
    <row r="444" spans="1:7" x14ac:dyDescent="0.25">
      <c r="A444" s="7"/>
      <c r="B444" s="7"/>
      <c r="C444" s="7"/>
      <c r="D444" s="7"/>
      <c r="E444" s="7"/>
      <c r="F444" s="58"/>
      <c r="G444" s="7"/>
    </row>
    <row r="445" spans="1:7" x14ac:dyDescent="0.25">
      <c r="A445" s="7"/>
      <c r="B445" s="7"/>
      <c r="C445" s="7"/>
      <c r="D445" s="7"/>
      <c r="E445" s="7"/>
      <c r="F445" s="58"/>
      <c r="G445" s="7"/>
    </row>
    <row r="446" spans="1:7" x14ac:dyDescent="0.25">
      <c r="A446" s="7"/>
      <c r="B446" s="7"/>
      <c r="C446" s="7"/>
      <c r="D446" s="7"/>
      <c r="E446" s="7"/>
      <c r="F446" s="58"/>
      <c r="G446" s="7"/>
    </row>
    <row r="447" spans="1:7" x14ac:dyDescent="0.25">
      <c r="A447" s="7"/>
      <c r="B447" s="7"/>
      <c r="C447" s="7"/>
      <c r="D447" s="7"/>
      <c r="E447" s="7"/>
      <c r="F447" s="58"/>
      <c r="G447" s="7"/>
    </row>
    <row r="448" spans="1:7" x14ac:dyDescent="0.25">
      <c r="A448" s="7"/>
      <c r="B448" s="7"/>
      <c r="C448" s="7"/>
      <c r="D448" s="7"/>
      <c r="E448" s="7"/>
      <c r="F448" s="58"/>
      <c r="G448" s="7"/>
    </row>
    <row r="449" spans="1:7" x14ac:dyDescent="0.25">
      <c r="A449" s="7"/>
      <c r="B449" s="7"/>
      <c r="C449" s="7"/>
      <c r="D449" s="7"/>
      <c r="E449" s="7"/>
      <c r="F449" s="58"/>
      <c r="G449" s="7"/>
    </row>
    <row r="450" spans="1:7" x14ac:dyDescent="0.25">
      <c r="A450" s="7"/>
      <c r="B450" s="7"/>
      <c r="C450" s="7"/>
      <c r="D450" s="7"/>
      <c r="E450" s="7"/>
      <c r="F450" s="58"/>
      <c r="G450" s="7"/>
    </row>
    <row r="451" spans="1:7" x14ac:dyDescent="0.25">
      <c r="A451" s="7"/>
      <c r="B451" s="7"/>
      <c r="C451" s="7"/>
      <c r="D451" s="7"/>
      <c r="E451" s="7"/>
      <c r="F451" s="58"/>
      <c r="G451" s="7"/>
    </row>
    <row r="452" spans="1:7" x14ac:dyDescent="0.25">
      <c r="A452" s="7"/>
      <c r="B452" s="7"/>
      <c r="C452" s="7"/>
      <c r="D452" s="7"/>
      <c r="E452" s="7"/>
      <c r="F452" s="58"/>
      <c r="G452" s="7"/>
    </row>
    <row r="453" spans="1:7" x14ac:dyDescent="0.25">
      <c r="A453" s="7"/>
      <c r="B453" s="7"/>
      <c r="C453" s="7"/>
      <c r="D453" s="7"/>
      <c r="E453" s="7"/>
      <c r="F453" s="58"/>
      <c r="G453" s="7"/>
    </row>
    <row r="454" spans="1:7" x14ac:dyDescent="0.25">
      <c r="A454" s="7"/>
      <c r="B454" s="7"/>
      <c r="C454" s="7"/>
      <c r="D454" s="7"/>
      <c r="E454" s="7"/>
      <c r="F454" s="58"/>
      <c r="G454" s="7"/>
    </row>
    <row r="455" spans="1:7" x14ac:dyDescent="0.25">
      <c r="A455" s="7"/>
      <c r="B455" s="7"/>
      <c r="C455" s="7"/>
      <c r="D455" s="7"/>
      <c r="E455" s="7"/>
      <c r="F455" s="58"/>
      <c r="G455" s="7"/>
    </row>
    <row r="456" spans="1:7" x14ac:dyDescent="0.25">
      <c r="A456" s="7"/>
      <c r="B456" s="7"/>
      <c r="C456" s="7"/>
      <c r="D456" s="7"/>
      <c r="E456" s="7"/>
      <c r="F456" s="58"/>
      <c r="G456" s="7"/>
    </row>
    <row r="457" spans="1:7" x14ac:dyDescent="0.25">
      <c r="A457" s="7"/>
      <c r="B457" s="7"/>
      <c r="C457" s="7"/>
      <c r="D457" s="7"/>
      <c r="E457" s="7"/>
      <c r="F457" s="58"/>
      <c r="G457" s="7"/>
    </row>
    <row r="458" spans="1:7" x14ac:dyDescent="0.25">
      <c r="A458" s="7"/>
      <c r="B458" s="7"/>
      <c r="C458" s="7"/>
      <c r="D458" s="7"/>
      <c r="E458" s="7"/>
      <c r="F458" s="58"/>
      <c r="G458" s="7"/>
    </row>
    <row r="459" spans="1:7" x14ac:dyDescent="0.25">
      <c r="A459" s="7"/>
      <c r="B459" s="7"/>
      <c r="C459" s="7"/>
      <c r="D459" s="7"/>
      <c r="E459" s="7"/>
      <c r="F459" s="58"/>
      <c r="G459" s="7"/>
    </row>
    <row r="460" spans="1:7" x14ac:dyDescent="0.25">
      <c r="A460" s="7"/>
      <c r="B460" s="7"/>
      <c r="C460" s="7"/>
      <c r="D460" s="7"/>
      <c r="E460" s="7"/>
      <c r="F460" s="58"/>
      <c r="G460" s="7"/>
    </row>
    <row r="461" spans="1:7" x14ac:dyDescent="0.25">
      <c r="A461" s="7"/>
      <c r="B461" s="7"/>
      <c r="C461" s="7"/>
      <c r="D461" s="7"/>
      <c r="E461" s="7"/>
      <c r="F461" s="58"/>
      <c r="G461" s="7"/>
    </row>
    <row r="462" spans="1:7" x14ac:dyDescent="0.25">
      <c r="A462" s="7"/>
      <c r="B462" s="7"/>
      <c r="C462" s="7"/>
      <c r="D462" s="7"/>
      <c r="E462" s="7"/>
      <c r="F462" s="58"/>
      <c r="G462" s="7"/>
    </row>
    <row r="463" spans="1:7" x14ac:dyDescent="0.25">
      <c r="A463" s="7"/>
      <c r="B463" s="7"/>
      <c r="C463" s="7"/>
      <c r="D463" s="7"/>
      <c r="E463" s="7"/>
      <c r="F463" s="58"/>
      <c r="G463" s="7"/>
    </row>
    <row r="464" spans="1:7" x14ac:dyDescent="0.25">
      <c r="A464" s="7"/>
      <c r="B464" s="7"/>
      <c r="C464" s="7"/>
      <c r="D464" s="7"/>
      <c r="E464" s="7"/>
      <c r="F464" s="58"/>
      <c r="G464" s="7"/>
    </row>
    <row r="465" spans="1:7" x14ac:dyDescent="0.25">
      <c r="A465" s="7"/>
      <c r="B465" s="7"/>
      <c r="C465" s="7"/>
      <c r="D465" s="7"/>
      <c r="E465" s="7"/>
      <c r="F465" s="58"/>
      <c r="G465" s="7"/>
    </row>
    <row r="466" spans="1:7" x14ac:dyDescent="0.25">
      <c r="A466" s="7"/>
      <c r="B466" s="7"/>
      <c r="C466" s="7"/>
      <c r="D466" s="7"/>
      <c r="E466" s="7"/>
      <c r="F466" s="58"/>
      <c r="G466" s="7"/>
    </row>
    <row r="467" spans="1:7" x14ac:dyDescent="0.25">
      <c r="A467" s="7"/>
      <c r="B467" s="7"/>
      <c r="C467" s="7"/>
      <c r="D467" s="7"/>
      <c r="E467" s="7"/>
      <c r="F467" s="58"/>
      <c r="G467" s="7"/>
    </row>
    <row r="468" spans="1:7" x14ac:dyDescent="0.25">
      <c r="A468" s="7"/>
      <c r="B468" s="7"/>
      <c r="C468" s="7"/>
      <c r="D468" s="7"/>
      <c r="E468" s="7"/>
      <c r="F468" s="58"/>
      <c r="G468" s="7"/>
    </row>
    <row r="469" spans="1:7" x14ac:dyDescent="0.25">
      <c r="A469" s="7"/>
      <c r="B469" s="7"/>
      <c r="C469" s="7"/>
      <c r="D469" s="7"/>
      <c r="E469" s="7"/>
      <c r="F469" s="58"/>
      <c r="G469" s="7"/>
    </row>
    <row r="470" spans="1:7" x14ac:dyDescent="0.25">
      <c r="A470" s="7"/>
      <c r="B470" s="7"/>
      <c r="C470" s="7"/>
      <c r="D470" s="7"/>
      <c r="E470" s="7"/>
      <c r="F470" s="58"/>
      <c r="G470" s="7"/>
    </row>
    <row r="471" spans="1:7" x14ac:dyDescent="0.25">
      <c r="A471" s="7"/>
      <c r="B471" s="7"/>
      <c r="C471" s="7"/>
      <c r="D471" s="7"/>
      <c r="E471" s="7"/>
      <c r="F471" s="58"/>
      <c r="G471" s="7"/>
    </row>
    <row r="472" spans="1:7" x14ac:dyDescent="0.25">
      <c r="A472" s="7"/>
      <c r="B472" s="7"/>
      <c r="C472" s="7"/>
      <c r="D472" s="7"/>
      <c r="E472" s="7"/>
      <c r="F472" s="58"/>
      <c r="G472" s="7"/>
    </row>
    <row r="473" spans="1:7" x14ac:dyDescent="0.25">
      <c r="A473" s="7"/>
      <c r="B473" s="7"/>
      <c r="C473" s="7"/>
      <c r="D473" s="7"/>
      <c r="E473" s="7"/>
      <c r="F473" s="58"/>
      <c r="G473" s="7"/>
    </row>
    <row r="474" spans="1:7" x14ac:dyDescent="0.25">
      <c r="A474" s="7"/>
      <c r="B474" s="7"/>
      <c r="C474" s="7"/>
      <c r="D474" s="7"/>
      <c r="E474" s="7"/>
      <c r="F474" s="58"/>
      <c r="G474" s="7"/>
    </row>
    <row r="475" spans="1:7" x14ac:dyDescent="0.25">
      <c r="A475" s="7"/>
      <c r="B475" s="7"/>
      <c r="C475" s="7"/>
      <c r="D475" s="7"/>
      <c r="E475" s="7"/>
      <c r="F475" s="58"/>
      <c r="G475" s="7"/>
    </row>
    <row r="476" spans="1:7" x14ac:dyDescent="0.25">
      <c r="A476" s="7"/>
      <c r="B476" s="7"/>
      <c r="C476" s="7"/>
      <c r="D476" s="7"/>
      <c r="E476" s="7"/>
      <c r="F476" s="58"/>
      <c r="G476" s="7"/>
    </row>
    <row r="477" spans="1:7" x14ac:dyDescent="0.25">
      <c r="A477" s="7"/>
      <c r="B477" s="7"/>
      <c r="C477" s="7"/>
      <c r="D477" s="7"/>
      <c r="E477" s="7"/>
      <c r="F477" s="58"/>
      <c r="G477" s="7"/>
    </row>
    <row r="478" spans="1:7" x14ac:dyDescent="0.25">
      <c r="A478" s="7"/>
      <c r="B478" s="7"/>
      <c r="C478" s="7"/>
      <c r="D478" s="7"/>
      <c r="E478" s="7"/>
      <c r="F478" s="58"/>
      <c r="G478" s="7"/>
    </row>
    <row r="479" spans="1:7" x14ac:dyDescent="0.25">
      <c r="A479" s="7"/>
      <c r="B479" s="7"/>
      <c r="C479" s="7"/>
      <c r="D479" s="7"/>
      <c r="E479" s="7"/>
      <c r="F479" s="58"/>
      <c r="G479" s="7"/>
    </row>
    <row r="480" spans="1:7" x14ac:dyDescent="0.25">
      <c r="A480" s="7"/>
      <c r="B480" s="7"/>
      <c r="C480" s="7"/>
      <c r="D480" s="7"/>
      <c r="E480" s="7"/>
      <c r="F480" s="58"/>
      <c r="G480" s="7"/>
    </row>
    <row r="481" spans="1:7" x14ac:dyDescent="0.25">
      <c r="A481" s="7"/>
      <c r="B481" s="7"/>
      <c r="C481" s="7"/>
      <c r="D481" s="7"/>
      <c r="E481" s="7"/>
      <c r="F481" s="58"/>
      <c r="G481" s="7"/>
    </row>
    <row r="482" spans="1:7" x14ac:dyDescent="0.25">
      <c r="A482" s="7"/>
      <c r="B482" s="7"/>
      <c r="C482" s="7"/>
      <c r="D482" s="7"/>
      <c r="E482" s="7"/>
      <c r="F482" s="58"/>
      <c r="G482" s="7"/>
    </row>
    <row r="483" spans="1:7" x14ac:dyDescent="0.25">
      <c r="A483" s="7"/>
      <c r="B483" s="7"/>
      <c r="C483" s="7"/>
      <c r="D483" s="7"/>
      <c r="E483" s="7"/>
      <c r="F483" s="58"/>
      <c r="G483" s="7"/>
    </row>
    <row r="484" spans="1:7" x14ac:dyDescent="0.25">
      <c r="A484" s="7"/>
      <c r="B484" s="7"/>
      <c r="C484" s="7"/>
      <c r="D484" s="7"/>
      <c r="E484" s="7"/>
      <c r="F484" s="58"/>
      <c r="G484" s="7"/>
    </row>
    <row r="485" spans="1:7" x14ac:dyDescent="0.25">
      <c r="A485" s="7"/>
      <c r="B485" s="7"/>
      <c r="C485" s="7"/>
      <c r="D485" s="7"/>
      <c r="E485" s="7"/>
      <c r="F485" s="58"/>
      <c r="G485" s="7"/>
    </row>
    <row r="486" spans="1:7" x14ac:dyDescent="0.25">
      <c r="A486" s="7"/>
      <c r="B486" s="7"/>
      <c r="C486" s="7"/>
      <c r="D486" s="7"/>
      <c r="E486" s="7"/>
      <c r="F486" s="58"/>
      <c r="G486" s="7"/>
    </row>
    <row r="487" spans="1:7" x14ac:dyDescent="0.25">
      <c r="A487" s="7"/>
      <c r="B487" s="7"/>
      <c r="C487" s="7"/>
      <c r="D487" s="7"/>
      <c r="E487" s="7"/>
      <c r="F487" s="58"/>
      <c r="G487" s="7"/>
    </row>
    <row r="488" spans="1:7" x14ac:dyDescent="0.25">
      <c r="A488" s="7"/>
      <c r="B488" s="7"/>
      <c r="C488" s="7"/>
      <c r="D488" s="7"/>
      <c r="E488" s="7"/>
      <c r="F488" s="58"/>
      <c r="G488" s="7"/>
    </row>
    <row r="489" spans="1:7" x14ac:dyDescent="0.25">
      <c r="A489" s="7"/>
      <c r="B489" s="7"/>
      <c r="C489" s="7"/>
      <c r="D489" s="7"/>
      <c r="E489" s="7"/>
      <c r="F489" s="58"/>
      <c r="G489" s="7"/>
    </row>
    <row r="490" spans="1:7" x14ac:dyDescent="0.25">
      <c r="A490" s="7"/>
      <c r="B490" s="7"/>
      <c r="C490" s="7"/>
      <c r="D490" s="7"/>
      <c r="E490" s="7"/>
      <c r="F490" s="58"/>
      <c r="G490" s="7"/>
    </row>
    <row r="491" spans="1:7" x14ac:dyDescent="0.25">
      <c r="A491" s="7"/>
      <c r="B491" s="7"/>
      <c r="C491" s="7"/>
      <c r="D491" s="7"/>
      <c r="E491" s="7"/>
      <c r="F491" s="58"/>
      <c r="G491" s="7"/>
    </row>
    <row r="492" spans="1:7" x14ac:dyDescent="0.25">
      <c r="A492" s="7"/>
      <c r="B492" s="7"/>
      <c r="C492" s="7"/>
      <c r="D492" s="7"/>
      <c r="E492" s="7"/>
      <c r="F492" s="58"/>
      <c r="G492" s="7"/>
    </row>
    <row r="493" spans="1:7" x14ac:dyDescent="0.25">
      <c r="A493" s="7"/>
      <c r="B493" s="7"/>
      <c r="C493" s="7"/>
      <c r="D493" s="7"/>
      <c r="E493" s="7"/>
      <c r="F493" s="58"/>
      <c r="G493" s="7"/>
    </row>
    <row r="494" spans="1:7" x14ac:dyDescent="0.25">
      <c r="A494" s="7"/>
      <c r="B494" s="7"/>
      <c r="C494" s="7"/>
      <c r="D494" s="7"/>
      <c r="E494" s="7"/>
      <c r="F494" s="58"/>
      <c r="G494" s="7"/>
    </row>
    <row r="495" spans="1:7" x14ac:dyDescent="0.25">
      <c r="A495" s="7"/>
      <c r="B495" s="7"/>
      <c r="C495" s="7"/>
      <c r="D495" s="7"/>
      <c r="E495" s="7"/>
      <c r="F495" s="58"/>
      <c r="G495" s="7"/>
    </row>
    <row r="496" spans="1:7" x14ac:dyDescent="0.25">
      <c r="A496" s="7"/>
      <c r="B496" s="7"/>
      <c r="C496" s="7"/>
      <c r="D496" s="7"/>
      <c r="E496" s="7"/>
      <c r="F496" s="58"/>
      <c r="G496" s="7"/>
    </row>
    <row r="497" spans="1:7" x14ac:dyDescent="0.25">
      <c r="A497" s="7"/>
      <c r="B497" s="7"/>
      <c r="C497" s="7"/>
      <c r="D497" s="7"/>
      <c r="E497" s="7"/>
      <c r="F497" s="58"/>
      <c r="G497" s="7"/>
    </row>
    <row r="498" spans="1:7" x14ac:dyDescent="0.25">
      <c r="A498" s="7"/>
      <c r="B498" s="7"/>
      <c r="C498" s="7"/>
      <c r="D498" s="7"/>
      <c r="E498" s="7"/>
      <c r="F498" s="58"/>
      <c r="G498" s="7"/>
    </row>
    <row r="499" spans="1:7" x14ac:dyDescent="0.25">
      <c r="A499" s="7"/>
      <c r="B499" s="7"/>
      <c r="C499" s="7"/>
      <c r="D499" s="7"/>
      <c r="E499" s="7"/>
      <c r="F499" s="58"/>
      <c r="G499" s="7"/>
    </row>
    <row r="500" spans="1:7" x14ac:dyDescent="0.25">
      <c r="A500" s="7"/>
      <c r="B500" s="7"/>
      <c r="C500" s="7"/>
      <c r="D500" s="7"/>
      <c r="E500" s="7"/>
      <c r="F500" s="58"/>
      <c r="G500" s="7"/>
    </row>
    <row r="501" spans="1:7" x14ac:dyDescent="0.25">
      <c r="A501" s="7"/>
      <c r="B501" s="7"/>
      <c r="C501" s="7"/>
      <c r="D501" s="7"/>
      <c r="E501" s="7"/>
      <c r="F501" s="58"/>
      <c r="G501" s="7"/>
    </row>
    <row r="502" spans="1:7" x14ac:dyDescent="0.25">
      <c r="A502" s="7"/>
      <c r="B502" s="7"/>
      <c r="C502" s="7"/>
      <c r="D502" s="7"/>
      <c r="E502" s="7"/>
      <c r="F502" s="58"/>
      <c r="G502" s="7"/>
    </row>
    <row r="503" spans="1:7" x14ac:dyDescent="0.25">
      <c r="A503" s="7"/>
      <c r="B503" s="7"/>
      <c r="C503" s="7"/>
      <c r="D503" s="7"/>
      <c r="E503" s="7"/>
      <c r="F503" s="58"/>
      <c r="G503" s="7"/>
    </row>
    <row r="504" spans="1:7" x14ac:dyDescent="0.25">
      <c r="A504" s="7"/>
      <c r="B504" s="7"/>
      <c r="C504" s="7"/>
      <c r="D504" s="7"/>
      <c r="E504" s="7"/>
      <c r="F504" s="58"/>
      <c r="G504" s="7"/>
    </row>
    <row r="505" spans="1:7" x14ac:dyDescent="0.25">
      <c r="A505" s="7"/>
      <c r="B505" s="7"/>
      <c r="C505" s="7"/>
      <c r="D505" s="7"/>
      <c r="E505" s="7"/>
      <c r="F505" s="58"/>
      <c r="G505" s="7"/>
    </row>
    <row r="506" spans="1:7" x14ac:dyDescent="0.25">
      <c r="A506" s="7"/>
      <c r="B506" s="7"/>
      <c r="C506" s="7"/>
      <c r="D506" s="7"/>
      <c r="E506" s="7"/>
      <c r="F506" s="58"/>
      <c r="G506" s="7"/>
    </row>
    <row r="507" spans="1:7" x14ac:dyDescent="0.25">
      <c r="A507" s="7"/>
      <c r="B507" s="7"/>
      <c r="C507" s="7"/>
      <c r="D507" s="7"/>
      <c r="E507" s="7"/>
      <c r="F507" s="58"/>
      <c r="G507" s="7"/>
    </row>
    <row r="508" spans="1:7" x14ac:dyDescent="0.25">
      <c r="A508" s="7"/>
      <c r="B508" s="7"/>
      <c r="C508" s="7"/>
      <c r="D508" s="7"/>
      <c r="E508" s="7"/>
      <c r="F508" s="58"/>
      <c r="G508" s="7"/>
    </row>
    <row r="509" spans="1:7" x14ac:dyDescent="0.25">
      <c r="A509" s="7"/>
      <c r="B509" s="7"/>
      <c r="C509" s="7"/>
      <c r="D509" s="7"/>
      <c r="E509" s="7"/>
      <c r="F509" s="58"/>
      <c r="G509" s="7"/>
    </row>
    <row r="510" spans="1:7" x14ac:dyDescent="0.25">
      <c r="A510" s="7"/>
      <c r="B510" s="7"/>
      <c r="C510" s="7"/>
      <c r="D510" s="7"/>
      <c r="E510" s="7"/>
      <c r="F510" s="58"/>
      <c r="G510" s="7"/>
    </row>
    <row r="511" spans="1:7" x14ac:dyDescent="0.25">
      <c r="A511" s="7"/>
      <c r="B511" s="7"/>
      <c r="C511" s="7"/>
      <c r="D511" s="7"/>
      <c r="E511" s="7"/>
      <c r="F511" s="58"/>
      <c r="G511" s="7"/>
    </row>
    <row r="512" spans="1:7" x14ac:dyDescent="0.25">
      <c r="A512" s="7"/>
      <c r="B512" s="7"/>
      <c r="C512" s="7"/>
      <c r="D512" s="7"/>
      <c r="E512" s="7"/>
      <c r="F512" s="58"/>
      <c r="G512" s="7"/>
    </row>
    <row r="513" spans="1:7" x14ac:dyDescent="0.25">
      <c r="A513" s="7"/>
      <c r="B513" s="7"/>
      <c r="C513" s="7"/>
      <c r="D513" s="7"/>
      <c r="E513" s="7"/>
      <c r="F513" s="58"/>
      <c r="G513" s="7"/>
    </row>
    <row r="514" spans="1:7" x14ac:dyDescent="0.25">
      <c r="A514" s="7"/>
      <c r="B514" s="7"/>
      <c r="C514" s="7"/>
      <c r="D514" s="7"/>
      <c r="E514" s="7"/>
      <c r="F514" s="58"/>
      <c r="G514" s="7"/>
    </row>
    <row r="515" spans="1:7" x14ac:dyDescent="0.25">
      <c r="A515" s="7"/>
      <c r="B515" s="7"/>
      <c r="C515" s="7"/>
      <c r="D515" s="7"/>
      <c r="E515" s="7"/>
      <c r="F515" s="58"/>
      <c r="G515" s="7"/>
    </row>
    <row r="516" spans="1:7" x14ac:dyDescent="0.25">
      <c r="A516" s="7"/>
      <c r="B516" s="7"/>
      <c r="C516" s="7"/>
      <c r="D516" s="7"/>
      <c r="E516" s="7"/>
      <c r="F516" s="58"/>
      <c r="G516" s="7"/>
    </row>
    <row r="517" spans="1:7" x14ac:dyDescent="0.25">
      <c r="A517" s="7"/>
      <c r="B517" s="7"/>
      <c r="C517" s="7"/>
      <c r="D517" s="7"/>
      <c r="E517" s="7"/>
      <c r="F517" s="58"/>
      <c r="G517" s="7"/>
    </row>
    <row r="518" spans="1:7" x14ac:dyDescent="0.25">
      <c r="A518" s="7"/>
      <c r="B518" s="7"/>
      <c r="C518" s="7"/>
      <c r="D518" s="7"/>
      <c r="E518" s="7"/>
      <c r="F518" s="58"/>
      <c r="G518" s="7"/>
    </row>
    <row r="519" spans="1:7" x14ac:dyDescent="0.25">
      <c r="A519" s="7"/>
      <c r="B519" s="7"/>
      <c r="C519" s="7"/>
      <c r="D519" s="7"/>
      <c r="E519" s="7"/>
      <c r="F519" s="58"/>
      <c r="G519" s="7"/>
    </row>
    <row r="520" spans="1:7" x14ac:dyDescent="0.25">
      <c r="A520" s="7"/>
      <c r="B520" s="7"/>
      <c r="C520" s="7"/>
      <c r="D520" s="7"/>
      <c r="E520" s="7"/>
      <c r="F520" s="58"/>
      <c r="G520" s="7"/>
    </row>
    <row r="521" spans="1:7" x14ac:dyDescent="0.25">
      <c r="A521" s="7"/>
      <c r="B521" s="7"/>
      <c r="C521" s="7"/>
      <c r="D521" s="7"/>
      <c r="E521" s="7"/>
      <c r="F521" s="58"/>
      <c r="G521" s="7"/>
    </row>
    <row r="522" spans="1:7" x14ac:dyDescent="0.25">
      <c r="A522" s="7"/>
      <c r="B522" s="7"/>
      <c r="C522" s="7"/>
      <c r="D522" s="7"/>
      <c r="E522" s="7"/>
      <c r="F522" s="58"/>
      <c r="G522" s="7"/>
    </row>
    <row r="523" spans="1:7" x14ac:dyDescent="0.25">
      <c r="A523" s="7"/>
      <c r="B523" s="7"/>
      <c r="C523" s="7"/>
      <c r="D523" s="7"/>
      <c r="E523" s="7"/>
      <c r="F523" s="58"/>
      <c r="G523" s="7"/>
    </row>
    <row r="524" spans="1:7" x14ac:dyDescent="0.25">
      <c r="A524" s="7"/>
      <c r="B524" s="7"/>
      <c r="C524" s="7"/>
      <c r="D524" s="7"/>
      <c r="E524" s="7"/>
      <c r="F524" s="58"/>
      <c r="G524" s="7"/>
    </row>
    <row r="525" spans="1:7" x14ac:dyDescent="0.25">
      <c r="A525" s="7"/>
      <c r="B525" s="7"/>
      <c r="C525" s="7"/>
      <c r="D525" s="7"/>
      <c r="E525" s="7"/>
      <c r="F525" s="58"/>
      <c r="G525" s="7"/>
    </row>
    <row r="526" spans="1:7" x14ac:dyDescent="0.25">
      <c r="A526" s="7"/>
      <c r="B526" s="7"/>
      <c r="C526" s="7"/>
      <c r="D526" s="7"/>
      <c r="E526" s="7"/>
      <c r="F526" s="58"/>
      <c r="G526" s="7"/>
    </row>
    <row r="527" spans="1:7" x14ac:dyDescent="0.25">
      <c r="A527" s="7"/>
      <c r="B527" s="7"/>
      <c r="C527" s="7"/>
      <c r="D527" s="7"/>
      <c r="E527" s="7"/>
      <c r="F527" s="58"/>
      <c r="G527" s="7"/>
    </row>
    <row r="528" spans="1:7" x14ac:dyDescent="0.25">
      <c r="A528" s="7"/>
      <c r="B528" s="7"/>
      <c r="C528" s="7"/>
      <c r="D528" s="7"/>
      <c r="E528" s="7"/>
      <c r="F528" s="58"/>
      <c r="G528" s="7"/>
    </row>
    <row r="529" spans="1:7" x14ac:dyDescent="0.25">
      <c r="A529" s="7"/>
      <c r="B529" s="7"/>
      <c r="C529" s="7"/>
      <c r="D529" s="7"/>
      <c r="E529" s="7"/>
      <c r="F529" s="58"/>
      <c r="G529" s="7"/>
    </row>
    <row r="530" spans="1:7" x14ac:dyDescent="0.25">
      <c r="A530" s="7"/>
      <c r="B530" s="7"/>
      <c r="C530" s="7"/>
      <c r="D530" s="7"/>
      <c r="E530" s="7"/>
      <c r="F530" s="58"/>
      <c r="G530" s="7"/>
    </row>
    <row r="531" spans="1:7" x14ac:dyDescent="0.25">
      <c r="A531" s="7"/>
      <c r="B531" s="7"/>
      <c r="C531" s="7"/>
      <c r="D531" s="7"/>
      <c r="E531" s="7"/>
      <c r="F531" s="58"/>
      <c r="G531" s="7"/>
    </row>
    <row r="532" spans="1:7" x14ac:dyDescent="0.25">
      <c r="A532" s="7"/>
      <c r="B532" s="7"/>
      <c r="C532" s="7"/>
      <c r="D532" s="7"/>
      <c r="E532" s="7"/>
      <c r="F532" s="58"/>
      <c r="G532" s="7"/>
    </row>
    <row r="533" spans="1:7" x14ac:dyDescent="0.25">
      <c r="A533" s="7"/>
      <c r="B533" s="7"/>
      <c r="C533" s="7"/>
      <c r="D533" s="7"/>
      <c r="E533" s="7"/>
      <c r="F533" s="58"/>
      <c r="G533" s="7"/>
    </row>
    <row r="534" spans="1:7" x14ac:dyDescent="0.25">
      <c r="A534" s="7"/>
      <c r="B534" s="7"/>
      <c r="C534" s="7"/>
      <c r="D534" s="7"/>
      <c r="E534" s="7"/>
      <c r="F534" s="58"/>
      <c r="G534" s="7"/>
    </row>
    <row r="535" spans="1:7" x14ac:dyDescent="0.25">
      <c r="A535" s="7"/>
      <c r="B535" s="7"/>
      <c r="C535" s="7"/>
      <c r="D535" s="7"/>
      <c r="E535" s="7"/>
      <c r="F535" s="58"/>
      <c r="G535" s="7"/>
    </row>
    <row r="536" spans="1:7" x14ac:dyDescent="0.25">
      <c r="A536" s="7"/>
      <c r="B536" s="7"/>
      <c r="C536" s="7"/>
      <c r="D536" s="7"/>
      <c r="E536" s="7"/>
      <c r="F536" s="58"/>
      <c r="G536" s="7"/>
    </row>
    <row r="537" spans="1:7" x14ac:dyDescent="0.25">
      <c r="A537" s="7"/>
      <c r="B537" s="7"/>
      <c r="C537" s="7"/>
      <c r="D537" s="7"/>
      <c r="E537" s="7"/>
      <c r="F537" s="58"/>
      <c r="G537" s="7"/>
    </row>
    <row r="538" spans="1:7" x14ac:dyDescent="0.25">
      <c r="A538" s="7"/>
      <c r="B538" s="7"/>
      <c r="C538" s="7"/>
      <c r="D538" s="7"/>
      <c r="E538" s="7"/>
      <c r="F538" s="58"/>
      <c r="G538" s="7"/>
    </row>
    <row r="539" spans="1:7" x14ac:dyDescent="0.25">
      <c r="A539" s="7"/>
      <c r="B539" s="7"/>
      <c r="C539" s="7"/>
      <c r="D539" s="7"/>
      <c r="E539" s="7"/>
      <c r="F539" s="58"/>
      <c r="G539" s="7"/>
    </row>
    <row r="540" spans="1:7" x14ac:dyDescent="0.25">
      <c r="A540" s="7"/>
      <c r="B540" s="7"/>
      <c r="C540" s="7"/>
      <c r="D540" s="7"/>
      <c r="E540" s="7"/>
      <c r="F540" s="58"/>
      <c r="G540" s="7"/>
    </row>
    <row r="541" spans="1:7" x14ac:dyDescent="0.25">
      <c r="A541" s="7"/>
      <c r="B541" s="7"/>
      <c r="C541" s="7"/>
      <c r="D541" s="7"/>
      <c r="E541" s="7"/>
      <c r="F541" s="58"/>
      <c r="G541" s="7"/>
    </row>
    <row r="542" spans="1:7" x14ac:dyDescent="0.25">
      <c r="A542" s="7"/>
      <c r="B542" s="7"/>
      <c r="C542" s="7"/>
      <c r="D542" s="7"/>
      <c r="E542" s="7"/>
      <c r="F542" s="58"/>
      <c r="G542" s="7"/>
    </row>
    <row r="543" spans="1:7" x14ac:dyDescent="0.25">
      <c r="A543" s="7"/>
      <c r="B543" s="7"/>
      <c r="C543" s="7"/>
      <c r="D543" s="7"/>
      <c r="E543" s="7"/>
      <c r="F543" s="58"/>
      <c r="G543" s="7"/>
    </row>
    <row r="544" spans="1:7" x14ac:dyDescent="0.25">
      <c r="A544" s="7"/>
      <c r="B544" s="7"/>
      <c r="C544" s="7"/>
      <c r="D544" s="7"/>
      <c r="E544" s="7"/>
      <c r="F544" s="58"/>
      <c r="G544" s="7"/>
    </row>
    <row r="545" spans="1:7" x14ac:dyDescent="0.25">
      <c r="A545" s="7"/>
      <c r="B545" s="7"/>
      <c r="C545" s="7"/>
      <c r="D545" s="7"/>
      <c r="E545" s="7"/>
      <c r="F545" s="58"/>
      <c r="G545" s="7"/>
    </row>
    <row r="546" spans="1:7" x14ac:dyDescent="0.25">
      <c r="A546" s="7"/>
      <c r="B546" s="7"/>
      <c r="C546" s="7"/>
      <c r="D546" s="7"/>
      <c r="E546" s="7"/>
      <c r="F546" s="58"/>
      <c r="G546" s="7"/>
    </row>
    <row r="547" spans="1:7" x14ac:dyDescent="0.25">
      <c r="A547" s="7"/>
      <c r="B547" s="7"/>
      <c r="C547" s="7"/>
      <c r="D547" s="7"/>
      <c r="E547" s="7"/>
      <c r="F547" s="58"/>
      <c r="G547" s="7"/>
    </row>
    <row r="548" spans="1:7" x14ac:dyDescent="0.25">
      <c r="A548" s="7"/>
      <c r="B548" s="7"/>
      <c r="C548" s="7"/>
      <c r="D548" s="7"/>
      <c r="E548" s="7"/>
      <c r="F548" s="58"/>
      <c r="G548" s="7"/>
    </row>
    <row r="549" spans="1:7" x14ac:dyDescent="0.25">
      <c r="A549" s="7"/>
      <c r="B549" s="7"/>
      <c r="C549" s="7"/>
      <c r="D549" s="7"/>
      <c r="E549" s="7"/>
      <c r="F549" s="58"/>
      <c r="G549" s="7"/>
    </row>
    <row r="550" spans="1:7" x14ac:dyDescent="0.25">
      <c r="A550" s="7"/>
      <c r="B550" s="7"/>
      <c r="C550" s="7"/>
      <c r="D550" s="7"/>
      <c r="E550" s="7"/>
      <c r="F550" s="58"/>
      <c r="G550" s="7"/>
    </row>
    <row r="551" spans="1:7" x14ac:dyDescent="0.25">
      <c r="A551" s="7"/>
      <c r="B551" s="7"/>
      <c r="C551" s="7"/>
      <c r="D551" s="7"/>
      <c r="E551" s="7"/>
      <c r="F551" s="58"/>
      <c r="G551" s="7"/>
    </row>
    <row r="552" spans="1:7" x14ac:dyDescent="0.25">
      <c r="A552" s="7"/>
      <c r="B552" s="7"/>
      <c r="C552" s="7"/>
      <c r="D552" s="7"/>
      <c r="E552" s="7"/>
      <c r="F552" s="58"/>
      <c r="G552" s="7"/>
    </row>
    <row r="553" spans="1:7" x14ac:dyDescent="0.25">
      <c r="A553" s="7"/>
      <c r="B553" s="7"/>
      <c r="C553" s="7"/>
      <c r="D553" s="7"/>
      <c r="E553" s="7"/>
      <c r="F553" s="58"/>
      <c r="G553" s="7"/>
    </row>
    <row r="554" spans="1:7" x14ac:dyDescent="0.25">
      <c r="A554" s="7"/>
      <c r="B554" s="7"/>
      <c r="C554" s="7"/>
      <c r="D554" s="7"/>
      <c r="E554" s="7"/>
      <c r="F554" s="58"/>
      <c r="G554" s="7"/>
    </row>
    <row r="555" spans="1:7" x14ac:dyDescent="0.25">
      <c r="A555" s="7"/>
      <c r="B555" s="7"/>
      <c r="C555" s="7"/>
      <c r="D555" s="7"/>
      <c r="E555" s="7"/>
      <c r="F555" s="58"/>
      <c r="G555" s="7"/>
    </row>
    <row r="556" spans="1:7" x14ac:dyDescent="0.25">
      <c r="A556" s="7"/>
      <c r="B556" s="7"/>
      <c r="C556" s="7"/>
      <c r="D556" s="7"/>
      <c r="E556" s="7"/>
      <c r="F556" s="58"/>
      <c r="G556" s="7"/>
    </row>
    <row r="557" spans="1:7" x14ac:dyDescent="0.25">
      <c r="A557" s="7"/>
      <c r="B557" s="7"/>
      <c r="C557" s="7"/>
      <c r="D557" s="7"/>
      <c r="E557" s="7"/>
      <c r="F557" s="58"/>
      <c r="G557" s="7"/>
    </row>
    <row r="558" spans="1:7" x14ac:dyDescent="0.25">
      <c r="A558" s="7"/>
      <c r="B558" s="7"/>
      <c r="C558" s="7"/>
      <c r="D558" s="7"/>
      <c r="E558" s="7"/>
      <c r="F558" s="58"/>
      <c r="G558" s="7"/>
    </row>
    <row r="559" spans="1:7" x14ac:dyDescent="0.25">
      <c r="A559" s="7"/>
      <c r="B559" s="7"/>
      <c r="C559" s="7"/>
      <c r="D559" s="7"/>
      <c r="E559" s="7"/>
      <c r="F559" s="58"/>
      <c r="G559" s="7"/>
    </row>
    <row r="560" spans="1:7" x14ac:dyDescent="0.25">
      <c r="A560" s="7"/>
      <c r="B560" s="7"/>
      <c r="C560" s="7"/>
      <c r="D560" s="7"/>
      <c r="E560" s="7"/>
      <c r="F560" s="58"/>
      <c r="G560" s="7"/>
    </row>
    <row r="561" spans="1:7" x14ac:dyDescent="0.25">
      <c r="A561" s="7"/>
      <c r="B561" s="7"/>
      <c r="C561" s="7"/>
      <c r="D561" s="7"/>
      <c r="E561" s="7"/>
      <c r="F561" s="58"/>
      <c r="G561" s="7"/>
    </row>
    <row r="562" spans="1:7" x14ac:dyDescent="0.25">
      <c r="A562" s="7"/>
      <c r="B562" s="7"/>
      <c r="C562" s="7"/>
      <c r="D562" s="7"/>
      <c r="E562" s="7"/>
      <c r="F562" s="58"/>
      <c r="G562" s="7"/>
    </row>
    <row r="563" spans="1:7" x14ac:dyDescent="0.25">
      <c r="A563" s="7"/>
      <c r="B563" s="7"/>
      <c r="C563" s="7"/>
      <c r="D563" s="7"/>
      <c r="E563" s="7"/>
      <c r="F563" s="58"/>
      <c r="G563" s="7"/>
    </row>
    <row r="564" spans="1:7" x14ac:dyDescent="0.25">
      <c r="A564" s="7"/>
      <c r="B564" s="7"/>
      <c r="C564" s="7"/>
      <c r="D564" s="7"/>
      <c r="E564" s="7"/>
      <c r="F564" s="58"/>
      <c r="G564" s="7"/>
    </row>
    <row r="565" spans="1:7" x14ac:dyDescent="0.25">
      <c r="A565" s="7"/>
      <c r="B565" s="7"/>
      <c r="C565" s="7"/>
      <c r="D565" s="7"/>
      <c r="E565" s="7"/>
      <c r="F565" s="58"/>
      <c r="G565" s="7"/>
    </row>
    <row r="566" spans="1:7" x14ac:dyDescent="0.25">
      <c r="A566" s="7"/>
      <c r="B566" s="7"/>
      <c r="C566" s="7"/>
      <c r="D566" s="7"/>
      <c r="E566" s="7"/>
      <c r="F566" s="58"/>
      <c r="G566" s="7"/>
    </row>
    <row r="567" spans="1:7" x14ac:dyDescent="0.25">
      <c r="A567" s="7"/>
      <c r="B567" s="7"/>
      <c r="C567" s="7"/>
      <c r="D567" s="7"/>
      <c r="E567" s="7"/>
      <c r="F567" s="58"/>
      <c r="G567" s="7"/>
    </row>
    <row r="568" spans="1:7" x14ac:dyDescent="0.25">
      <c r="A568" s="7"/>
      <c r="B568" s="7"/>
      <c r="C568" s="7"/>
      <c r="D568" s="7"/>
      <c r="E568" s="7"/>
      <c r="F568" s="58"/>
      <c r="G568" s="7"/>
    </row>
    <row r="569" spans="1:7" x14ac:dyDescent="0.25">
      <c r="A569" s="7"/>
      <c r="B569" s="7"/>
      <c r="C569" s="7"/>
      <c r="D569" s="7"/>
      <c r="E569" s="7"/>
      <c r="F569" s="58"/>
      <c r="G569" s="7"/>
    </row>
    <row r="570" spans="1:7" x14ac:dyDescent="0.25">
      <c r="A570" s="7"/>
      <c r="B570" s="7"/>
      <c r="C570" s="7"/>
      <c r="D570" s="7"/>
      <c r="E570" s="7"/>
      <c r="F570" s="58"/>
      <c r="G570" s="7"/>
    </row>
    <row r="571" spans="1:7" x14ac:dyDescent="0.25">
      <c r="A571" s="7"/>
      <c r="B571" s="7"/>
      <c r="C571" s="7"/>
      <c r="D571" s="7"/>
      <c r="E571" s="7"/>
      <c r="F571" s="58"/>
      <c r="G571" s="7"/>
    </row>
    <row r="572" spans="1:7" x14ac:dyDescent="0.25">
      <c r="A572" s="7"/>
      <c r="B572" s="7"/>
      <c r="C572" s="7"/>
      <c r="D572" s="7"/>
      <c r="E572" s="7"/>
      <c r="F572" s="58"/>
      <c r="G572" s="7"/>
    </row>
    <row r="573" spans="1:7" x14ac:dyDescent="0.25">
      <c r="A573" s="7"/>
      <c r="B573" s="7"/>
      <c r="C573" s="7"/>
      <c r="D573" s="7"/>
      <c r="E573" s="7"/>
      <c r="F573" s="58"/>
      <c r="G573" s="7"/>
    </row>
    <row r="574" spans="1:7" x14ac:dyDescent="0.25">
      <c r="A574" s="7"/>
      <c r="B574" s="7"/>
      <c r="C574" s="7"/>
      <c r="D574" s="7"/>
      <c r="E574" s="7"/>
      <c r="F574" s="58"/>
      <c r="G574" s="7"/>
    </row>
    <row r="575" spans="1:7" x14ac:dyDescent="0.25">
      <c r="A575" s="7"/>
      <c r="B575" s="7"/>
      <c r="C575" s="7"/>
      <c r="D575" s="7"/>
      <c r="E575" s="7"/>
      <c r="F575" s="58"/>
      <c r="G575" s="7"/>
    </row>
    <row r="576" spans="1:7" x14ac:dyDescent="0.25">
      <c r="A576" s="7"/>
      <c r="B576" s="7"/>
      <c r="C576" s="7"/>
      <c r="D576" s="7"/>
      <c r="E576" s="7"/>
      <c r="F576" s="58"/>
      <c r="G576" s="7"/>
    </row>
    <row r="577" spans="1:7" x14ac:dyDescent="0.25">
      <c r="A577" s="7"/>
      <c r="B577" s="7"/>
      <c r="C577" s="7"/>
      <c r="D577" s="7"/>
      <c r="E577" s="7"/>
      <c r="F577" s="58"/>
      <c r="G577" s="7"/>
    </row>
    <row r="578" spans="1:7" x14ac:dyDescent="0.25">
      <c r="A578" s="7"/>
      <c r="B578" s="7"/>
      <c r="C578" s="7"/>
      <c r="D578" s="7"/>
      <c r="E578" s="7"/>
      <c r="F578" s="58"/>
      <c r="G578" s="7"/>
    </row>
    <row r="579" spans="1:7" x14ac:dyDescent="0.25">
      <c r="A579" s="7"/>
      <c r="B579" s="7"/>
      <c r="C579" s="7"/>
      <c r="D579" s="7"/>
      <c r="E579" s="7"/>
      <c r="F579" s="58"/>
      <c r="G579" s="7"/>
    </row>
    <row r="580" spans="1:7" x14ac:dyDescent="0.25">
      <c r="A580" s="7"/>
      <c r="B580" s="7"/>
      <c r="C580" s="7"/>
      <c r="D580" s="7"/>
      <c r="E580" s="7"/>
      <c r="F580" s="58"/>
      <c r="G580" s="7"/>
    </row>
    <row r="581" spans="1:7" x14ac:dyDescent="0.25">
      <c r="A581" s="7"/>
      <c r="B581" s="7"/>
      <c r="C581" s="7"/>
      <c r="D581" s="7"/>
      <c r="E581" s="7"/>
      <c r="F581" s="58"/>
      <c r="G581" s="7"/>
    </row>
    <row r="582" spans="1:7" x14ac:dyDescent="0.25">
      <c r="A582" s="7"/>
      <c r="B582" s="7"/>
      <c r="C582" s="7"/>
      <c r="D582" s="7"/>
      <c r="E582" s="7"/>
      <c r="F582" s="58"/>
      <c r="G582" s="7"/>
    </row>
    <row r="583" spans="1:7" x14ac:dyDescent="0.25">
      <c r="A583" s="7"/>
      <c r="B583" s="7"/>
      <c r="C583" s="7"/>
      <c r="D583" s="7"/>
      <c r="E583" s="7"/>
      <c r="F583" s="58"/>
      <c r="G583" s="7"/>
    </row>
    <row r="584" spans="1:7" x14ac:dyDescent="0.25">
      <c r="A584" s="7"/>
      <c r="B584" s="7"/>
      <c r="C584" s="7"/>
      <c r="D584" s="7"/>
      <c r="E584" s="7"/>
      <c r="F584" s="58"/>
      <c r="G584" s="7"/>
    </row>
    <row r="585" spans="1:7" x14ac:dyDescent="0.25">
      <c r="A585" s="7"/>
      <c r="B585" s="7"/>
      <c r="C585" s="7"/>
      <c r="D585" s="7"/>
      <c r="E585" s="7"/>
      <c r="F585" s="58"/>
      <c r="G585" s="7"/>
    </row>
    <row r="586" spans="1:7" x14ac:dyDescent="0.25">
      <c r="A586" s="7"/>
      <c r="B586" s="7"/>
      <c r="C586" s="7"/>
      <c r="D586" s="7"/>
      <c r="E586" s="7"/>
      <c r="F586" s="58"/>
      <c r="G586" s="7"/>
    </row>
    <row r="587" spans="1:7" x14ac:dyDescent="0.25">
      <c r="A587" s="7"/>
      <c r="B587" s="7"/>
      <c r="C587" s="7"/>
      <c r="D587" s="7"/>
      <c r="E587" s="7"/>
      <c r="F587" s="58"/>
      <c r="G587" s="7"/>
    </row>
    <row r="588" spans="1:7" x14ac:dyDescent="0.25">
      <c r="A588" s="7"/>
      <c r="B588" s="7"/>
      <c r="C588" s="7"/>
      <c r="D588" s="7"/>
      <c r="E588" s="7"/>
      <c r="F588" s="58"/>
      <c r="G588" s="7"/>
    </row>
    <row r="589" spans="1:7" x14ac:dyDescent="0.25">
      <c r="A589" s="7"/>
      <c r="B589" s="7"/>
      <c r="C589" s="7"/>
      <c r="D589" s="7"/>
      <c r="E589" s="7"/>
      <c r="F589" s="58"/>
      <c r="G589" s="7"/>
    </row>
    <row r="590" spans="1:7" x14ac:dyDescent="0.25">
      <c r="A590" s="7"/>
      <c r="B590" s="7"/>
      <c r="C590" s="7"/>
      <c r="D590" s="7"/>
      <c r="E590" s="7"/>
      <c r="F590" s="58"/>
      <c r="G590" s="7"/>
    </row>
    <row r="591" spans="1:7" x14ac:dyDescent="0.25">
      <c r="A591" s="7"/>
      <c r="B591" s="7"/>
      <c r="C591" s="7"/>
      <c r="D591" s="7"/>
      <c r="E591" s="7"/>
      <c r="F591" s="58"/>
      <c r="G591" s="7"/>
    </row>
    <row r="592" spans="1:7" x14ac:dyDescent="0.25">
      <c r="A592" s="7"/>
      <c r="B592" s="7"/>
      <c r="C592" s="7"/>
      <c r="D592" s="7"/>
      <c r="E592" s="7"/>
      <c r="F592" s="58"/>
      <c r="G592" s="7"/>
    </row>
    <row r="593" spans="1:7" x14ac:dyDescent="0.25">
      <c r="A593" s="7"/>
      <c r="B593" s="7"/>
      <c r="C593" s="7"/>
      <c r="D593" s="7"/>
      <c r="E593" s="7"/>
      <c r="F593" s="58"/>
      <c r="G593" s="7"/>
    </row>
    <row r="594" spans="1:7" x14ac:dyDescent="0.25">
      <c r="A594" s="7"/>
      <c r="B594" s="7"/>
      <c r="C594" s="7"/>
      <c r="D594" s="7"/>
      <c r="E594" s="7"/>
      <c r="F594" s="58"/>
      <c r="G594" s="7"/>
    </row>
    <row r="595" spans="1:7" x14ac:dyDescent="0.25">
      <c r="A595" s="7"/>
      <c r="B595" s="7"/>
      <c r="C595" s="7"/>
      <c r="D595" s="7"/>
      <c r="E595" s="7"/>
      <c r="F595" s="58"/>
      <c r="G595" s="7"/>
    </row>
    <row r="596" spans="1:7" x14ac:dyDescent="0.25">
      <c r="A596" s="7"/>
      <c r="B596" s="7"/>
      <c r="C596" s="7"/>
      <c r="D596" s="7"/>
      <c r="E596" s="7"/>
      <c r="F596" s="58"/>
      <c r="G596" s="7"/>
    </row>
    <row r="597" spans="1:7" x14ac:dyDescent="0.25">
      <c r="A597" s="7"/>
      <c r="B597" s="7"/>
      <c r="C597" s="7"/>
      <c r="D597" s="7"/>
      <c r="E597" s="7"/>
      <c r="F597" s="58"/>
      <c r="G597" s="7"/>
    </row>
    <row r="598" spans="1:7" x14ac:dyDescent="0.25">
      <c r="A598" s="7"/>
      <c r="B598" s="7"/>
      <c r="C598" s="7"/>
      <c r="D598" s="7"/>
      <c r="E598" s="7"/>
      <c r="F598" s="58"/>
      <c r="G598" s="7"/>
    </row>
    <row r="599" spans="1:7" x14ac:dyDescent="0.25">
      <c r="A599" s="7"/>
      <c r="B599" s="7"/>
      <c r="C599" s="7"/>
      <c r="D599" s="7"/>
      <c r="E599" s="7"/>
      <c r="F599" s="58"/>
      <c r="G599" s="7"/>
    </row>
    <row r="600" spans="1:7" x14ac:dyDescent="0.25">
      <c r="A600" s="7"/>
      <c r="B600" s="7"/>
      <c r="C600" s="7"/>
      <c r="D600" s="7"/>
      <c r="E600" s="7"/>
      <c r="F600" s="58"/>
      <c r="G600" s="7"/>
    </row>
    <row r="601" spans="1:7" x14ac:dyDescent="0.25">
      <c r="A601" s="7"/>
      <c r="B601" s="7"/>
      <c r="C601" s="7"/>
      <c r="D601" s="7"/>
      <c r="E601" s="7"/>
      <c r="F601" s="58"/>
      <c r="G601" s="7"/>
    </row>
    <row r="602" spans="1:7" x14ac:dyDescent="0.25">
      <c r="A602" s="7"/>
      <c r="B602" s="7"/>
      <c r="C602" s="7"/>
      <c r="D602" s="7"/>
      <c r="E602" s="7"/>
      <c r="F602" s="58"/>
      <c r="G602" s="7"/>
    </row>
    <row r="603" spans="1:7" x14ac:dyDescent="0.25">
      <c r="A603" s="7"/>
      <c r="B603" s="7"/>
      <c r="C603" s="7"/>
      <c r="D603" s="7"/>
      <c r="E603" s="7"/>
      <c r="F603" s="58"/>
      <c r="G603" s="7"/>
    </row>
    <row r="604" spans="1:7" x14ac:dyDescent="0.25">
      <c r="A604" s="7"/>
      <c r="B604" s="7"/>
      <c r="C604" s="7"/>
      <c r="D604" s="7"/>
      <c r="E604" s="7"/>
      <c r="F604" s="58"/>
      <c r="G604" s="7"/>
    </row>
    <row r="605" spans="1:7" x14ac:dyDescent="0.25">
      <c r="A605" s="7"/>
      <c r="B605" s="7"/>
      <c r="C605" s="7"/>
      <c r="D605" s="7"/>
      <c r="E605" s="7"/>
      <c r="F605" s="58"/>
      <c r="G605" s="7"/>
    </row>
    <row r="606" spans="1:7" x14ac:dyDescent="0.25">
      <c r="A606" s="7"/>
      <c r="B606" s="7"/>
      <c r="C606" s="7"/>
      <c r="D606" s="7"/>
      <c r="E606" s="7"/>
      <c r="F606" s="58"/>
      <c r="G606" s="7"/>
    </row>
    <row r="607" spans="1:7" x14ac:dyDescent="0.25">
      <c r="A607" s="7"/>
      <c r="B607" s="7"/>
      <c r="C607" s="7"/>
      <c r="D607" s="7"/>
      <c r="E607" s="7"/>
      <c r="F607" s="58"/>
      <c r="G607" s="7"/>
    </row>
    <row r="608" spans="1:7" x14ac:dyDescent="0.25">
      <c r="A608" s="7"/>
      <c r="B608" s="7"/>
      <c r="C608" s="7"/>
      <c r="D608" s="7"/>
      <c r="E608" s="7"/>
      <c r="F608" s="58"/>
      <c r="G608" s="7"/>
    </row>
    <row r="609" spans="1:7" x14ac:dyDescent="0.25">
      <c r="A609" s="7"/>
      <c r="B609" s="7"/>
      <c r="C609" s="7"/>
      <c r="D609" s="7"/>
      <c r="E609" s="7"/>
      <c r="F609" s="58"/>
      <c r="G609" s="7"/>
    </row>
    <row r="610" spans="1:7" x14ac:dyDescent="0.25">
      <c r="A610" s="7"/>
      <c r="B610" s="7"/>
      <c r="C610" s="7"/>
      <c r="D610" s="7"/>
      <c r="E610" s="7"/>
      <c r="F610" s="58"/>
      <c r="G610" s="7"/>
    </row>
    <row r="611" spans="1:7" x14ac:dyDescent="0.25">
      <c r="A611" s="7"/>
      <c r="B611" s="7"/>
      <c r="C611" s="7"/>
      <c r="D611" s="7"/>
      <c r="E611" s="7"/>
      <c r="F611" s="58"/>
      <c r="G611" s="7"/>
    </row>
    <row r="612" spans="1:7" x14ac:dyDescent="0.25">
      <c r="A612" s="7"/>
      <c r="B612" s="7"/>
      <c r="C612" s="7"/>
      <c r="D612" s="7"/>
      <c r="E612" s="7"/>
      <c r="F612" s="58"/>
      <c r="G612" s="7"/>
    </row>
    <row r="613" spans="1:7" x14ac:dyDescent="0.25">
      <c r="A613" s="7"/>
      <c r="B613" s="7"/>
      <c r="C613" s="7"/>
      <c r="D613" s="7"/>
      <c r="E613" s="7"/>
      <c r="F613" s="58"/>
      <c r="G613" s="7"/>
    </row>
    <row r="614" spans="1:7" x14ac:dyDescent="0.25">
      <c r="A614" s="7"/>
      <c r="B614" s="7"/>
      <c r="C614" s="7"/>
      <c r="D614" s="7"/>
      <c r="E614" s="7"/>
      <c r="F614" s="58"/>
      <c r="G614" s="7"/>
    </row>
    <row r="615" spans="1:7" x14ac:dyDescent="0.25">
      <c r="A615" s="7"/>
      <c r="B615" s="7"/>
      <c r="C615" s="7"/>
      <c r="D615" s="7"/>
      <c r="E615" s="7"/>
      <c r="F615" s="58"/>
      <c r="G615" s="7"/>
    </row>
    <row r="616" spans="1:7" x14ac:dyDescent="0.25">
      <c r="A616" s="7"/>
      <c r="B616" s="7"/>
      <c r="C616" s="7"/>
      <c r="D616" s="7"/>
      <c r="E616" s="7"/>
      <c r="F616" s="58"/>
      <c r="G616" s="7"/>
    </row>
    <row r="617" spans="1:7" x14ac:dyDescent="0.25">
      <c r="A617" s="7"/>
      <c r="B617" s="7"/>
      <c r="C617" s="7"/>
      <c r="D617" s="7"/>
      <c r="E617" s="7"/>
      <c r="F617" s="58"/>
      <c r="G617" s="7"/>
    </row>
    <row r="618" spans="1:7" x14ac:dyDescent="0.25">
      <c r="A618" s="7"/>
      <c r="B618" s="7"/>
      <c r="C618" s="7"/>
      <c r="D618" s="7"/>
      <c r="E618" s="7"/>
      <c r="F618" s="58"/>
      <c r="G618" s="7"/>
    </row>
    <row r="619" spans="1:7" x14ac:dyDescent="0.25">
      <c r="A619" s="7"/>
      <c r="B619" s="7"/>
      <c r="C619" s="7"/>
      <c r="D619" s="7"/>
      <c r="E619" s="7"/>
      <c r="F619" s="58"/>
      <c r="G619" s="7"/>
    </row>
    <row r="620" spans="1:7" x14ac:dyDescent="0.25">
      <c r="A620" s="7"/>
      <c r="B620" s="7"/>
      <c r="C620" s="7"/>
      <c r="D620" s="7"/>
      <c r="E620" s="7"/>
      <c r="F620" s="58"/>
      <c r="G620" s="7"/>
    </row>
    <row r="621" spans="1:7" x14ac:dyDescent="0.25">
      <c r="A621" s="7"/>
      <c r="B621" s="7"/>
      <c r="C621" s="7"/>
      <c r="D621" s="7"/>
      <c r="E621" s="7"/>
      <c r="F621" s="58"/>
      <c r="G621" s="7"/>
    </row>
    <row r="622" spans="1:7" x14ac:dyDescent="0.25">
      <c r="A622" s="7"/>
      <c r="B622" s="7"/>
      <c r="C622" s="7"/>
      <c r="D622" s="7"/>
      <c r="E622" s="7"/>
      <c r="F622" s="58"/>
      <c r="G622" s="7"/>
    </row>
    <row r="623" spans="1:7" x14ac:dyDescent="0.25">
      <c r="A623" s="7"/>
      <c r="B623" s="7"/>
      <c r="C623" s="7"/>
      <c r="D623" s="7"/>
      <c r="E623" s="7"/>
      <c r="F623" s="58"/>
      <c r="G623" s="7"/>
    </row>
    <row r="624" spans="1:7" x14ac:dyDescent="0.25">
      <c r="A624" s="7"/>
      <c r="B624" s="7"/>
      <c r="C624" s="7"/>
      <c r="D624" s="7"/>
      <c r="E624" s="7"/>
      <c r="F624" s="58"/>
      <c r="G624" s="7"/>
    </row>
    <row r="625" spans="1:7" x14ac:dyDescent="0.25">
      <c r="A625" s="7"/>
      <c r="B625" s="7"/>
      <c r="C625" s="7"/>
      <c r="D625" s="7"/>
      <c r="E625" s="7"/>
      <c r="F625" s="58"/>
      <c r="G625" s="7"/>
    </row>
    <row r="626" spans="1:7" x14ac:dyDescent="0.25">
      <c r="A626" s="7"/>
      <c r="B626" s="7"/>
      <c r="C626" s="7"/>
      <c r="D626" s="7"/>
      <c r="E626" s="7"/>
      <c r="F626" s="58"/>
      <c r="G626" s="7"/>
    </row>
    <row r="627" spans="1:7" x14ac:dyDescent="0.25">
      <c r="A627" s="7"/>
      <c r="B627" s="7"/>
      <c r="C627" s="7"/>
      <c r="D627" s="7"/>
      <c r="E627" s="7"/>
      <c r="F627" s="58"/>
      <c r="G627" s="7"/>
    </row>
    <row r="628" spans="1:7" x14ac:dyDescent="0.25">
      <c r="A628" s="7"/>
      <c r="B628" s="7"/>
      <c r="C628" s="7"/>
      <c r="D628" s="7"/>
      <c r="E628" s="7"/>
      <c r="F628" s="58"/>
      <c r="G628" s="7"/>
    </row>
    <row r="629" spans="1:7" x14ac:dyDescent="0.25">
      <c r="A629" s="7"/>
      <c r="B629" s="7"/>
      <c r="C629" s="7"/>
      <c r="D629" s="7"/>
      <c r="E629" s="7"/>
      <c r="F629" s="58"/>
      <c r="G629" s="7"/>
    </row>
    <row r="630" spans="1:7" x14ac:dyDescent="0.25">
      <c r="A630" s="7"/>
      <c r="B630" s="7"/>
      <c r="C630" s="7"/>
      <c r="D630" s="7"/>
      <c r="E630" s="7"/>
      <c r="F630" s="58"/>
      <c r="G630" s="7"/>
    </row>
    <row r="631" spans="1:7" x14ac:dyDescent="0.25">
      <c r="A631" s="7"/>
      <c r="B631" s="7"/>
      <c r="C631" s="7"/>
      <c r="D631" s="7"/>
      <c r="E631" s="7"/>
      <c r="F631" s="58"/>
      <c r="G631" s="7"/>
    </row>
    <row r="632" spans="1:7" x14ac:dyDescent="0.25">
      <c r="A632" s="7"/>
      <c r="B632" s="7"/>
      <c r="C632" s="7"/>
      <c r="D632" s="7"/>
      <c r="E632" s="7"/>
      <c r="F632" s="58"/>
      <c r="G632" s="7"/>
    </row>
    <row r="633" spans="1:7" x14ac:dyDescent="0.25">
      <c r="A633" s="7"/>
      <c r="B633" s="7"/>
      <c r="C633" s="7"/>
      <c r="D633" s="7"/>
      <c r="E633" s="7"/>
      <c r="F633" s="58"/>
      <c r="G633" s="7"/>
    </row>
    <row r="634" spans="1:7" x14ac:dyDescent="0.25">
      <c r="A634" s="7"/>
      <c r="B634" s="7"/>
      <c r="C634" s="7"/>
      <c r="D634" s="7"/>
      <c r="E634" s="7"/>
      <c r="F634" s="58"/>
      <c r="G634" s="7"/>
    </row>
    <row r="635" spans="1:7" x14ac:dyDescent="0.25">
      <c r="A635" s="7"/>
      <c r="B635" s="7"/>
      <c r="C635" s="7"/>
      <c r="D635" s="7"/>
      <c r="E635" s="7"/>
      <c r="F635" s="58"/>
      <c r="G635" s="7"/>
    </row>
    <row r="636" spans="1:7" x14ac:dyDescent="0.25">
      <c r="A636" s="7"/>
      <c r="B636" s="7"/>
      <c r="C636" s="7"/>
      <c r="D636" s="7"/>
      <c r="E636" s="7"/>
      <c r="F636" s="58"/>
      <c r="G636" s="7"/>
    </row>
    <row r="637" spans="1:7" x14ac:dyDescent="0.25">
      <c r="A637" s="7"/>
      <c r="B637" s="7"/>
      <c r="C637" s="7"/>
      <c r="D637" s="7"/>
      <c r="E637" s="7"/>
      <c r="F637" s="58"/>
      <c r="G637" s="7"/>
    </row>
    <row r="638" spans="1:7" x14ac:dyDescent="0.25">
      <c r="A638" s="7"/>
      <c r="B638" s="7"/>
      <c r="C638" s="7"/>
      <c r="D638" s="7"/>
      <c r="E638" s="7"/>
      <c r="F638" s="58"/>
      <c r="G638" s="7"/>
    </row>
    <row r="639" spans="1:7" x14ac:dyDescent="0.25">
      <c r="A639" s="7"/>
      <c r="B639" s="7"/>
      <c r="C639" s="7"/>
      <c r="D639" s="7"/>
      <c r="E639" s="7"/>
      <c r="F639" s="58"/>
      <c r="G639" s="7"/>
    </row>
    <row r="640" spans="1:7" x14ac:dyDescent="0.25">
      <c r="A640" s="7"/>
      <c r="B640" s="7"/>
      <c r="C640" s="7"/>
      <c r="D640" s="7"/>
      <c r="E640" s="7"/>
      <c r="F640" s="58"/>
      <c r="G640" s="7"/>
    </row>
    <row r="641" spans="1:7" x14ac:dyDescent="0.25">
      <c r="A641" s="7"/>
      <c r="B641" s="7"/>
      <c r="C641" s="7"/>
      <c r="D641" s="7"/>
      <c r="E641" s="7"/>
      <c r="F641" s="58"/>
      <c r="G641" s="7"/>
    </row>
    <row r="648" spans="1:7" x14ac:dyDescent="0.25">
      <c r="A648" s="7"/>
      <c r="B648" s="7"/>
      <c r="C648" s="7"/>
      <c r="D648" s="7"/>
      <c r="E648" s="7"/>
      <c r="F648" s="7"/>
      <c r="G648" s="7"/>
    </row>
    <row r="649" spans="1:7" x14ac:dyDescent="0.25">
      <c r="A649" s="7"/>
      <c r="B649" s="7"/>
      <c r="C649" s="7"/>
      <c r="D649" s="7"/>
      <c r="E649" s="7"/>
      <c r="F649" s="7"/>
      <c r="G649" s="7"/>
    </row>
    <row r="650" spans="1:7" x14ac:dyDescent="0.25">
      <c r="A650" s="7"/>
      <c r="B650" s="7"/>
      <c r="C650" s="7"/>
      <c r="D650" s="7"/>
      <c r="E650" s="7"/>
      <c r="F650" s="7"/>
      <c r="G650" s="7"/>
    </row>
    <row r="651" spans="1:7" x14ac:dyDescent="0.25">
      <c r="A651" s="7"/>
      <c r="B651" s="7"/>
      <c r="C651" s="7"/>
      <c r="D651" s="7"/>
      <c r="E651" s="7"/>
      <c r="F651" s="7"/>
      <c r="G651" s="7"/>
    </row>
    <row r="652" spans="1:7" x14ac:dyDescent="0.25">
      <c r="A652" s="7"/>
      <c r="B652" s="7"/>
      <c r="C652" s="7"/>
      <c r="D652" s="7"/>
      <c r="E652" s="7"/>
      <c r="F652" s="7"/>
      <c r="G652" s="7"/>
    </row>
    <row r="653" spans="1:7" x14ac:dyDescent="0.25">
      <c r="A653" s="7"/>
      <c r="B653" s="7"/>
      <c r="C653" s="7"/>
      <c r="D653" s="7"/>
      <c r="E653" s="7"/>
      <c r="F653" s="7"/>
      <c r="G653" s="7"/>
    </row>
    <row r="654" spans="1:7" x14ac:dyDescent="0.25">
      <c r="A654" s="7"/>
      <c r="B654" s="7"/>
      <c r="C654" s="7"/>
      <c r="D654" s="7"/>
      <c r="E654" s="7"/>
      <c r="F654" s="7"/>
      <c r="G654" s="7"/>
    </row>
    <row r="655" spans="1:7" x14ac:dyDescent="0.25">
      <c r="A655" s="7"/>
      <c r="B655" s="7"/>
      <c r="C655" s="7"/>
      <c r="D655" s="7"/>
      <c r="E655" s="7"/>
      <c r="F655" s="7"/>
      <c r="G655" s="7"/>
    </row>
    <row r="656" spans="1:7" x14ac:dyDescent="0.25">
      <c r="A656" s="7"/>
      <c r="B656" s="7"/>
      <c r="C656" s="7"/>
      <c r="D656" s="7"/>
      <c r="E656" s="7"/>
      <c r="F656" s="7"/>
      <c r="G656" s="7"/>
    </row>
    <row r="657" spans="1:7" x14ac:dyDescent="0.25">
      <c r="A657" s="7"/>
      <c r="B657" s="7"/>
      <c r="C657" s="7"/>
      <c r="D657" s="7"/>
      <c r="E657" s="7"/>
      <c r="F657" s="7"/>
      <c r="G657" s="7"/>
    </row>
    <row r="658" spans="1:7" x14ac:dyDescent="0.25">
      <c r="A658" s="7"/>
      <c r="B658" s="7"/>
      <c r="C658" s="7"/>
      <c r="D658" s="7"/>
      <c r="E658" s="7"/>
      <c r="F658" s="7"/>
      <c r="G658" s="7"/>
    </row>
    <row r="659" spans="1:7" x14ac:dyDescent="0.25">
      <c r="A659" s="7"/>
      <c r="B659" s="7"/>
      <c r="C659" s="7"/>
      <c r="D659" s="7"/>
      <c r="E659" s="7"/>
      <c r="F659" s="7"/>
      <c r="G659" s="7"/>
    </row>
    <row r="660" spans="1:7" x14ac:dyDescent="0.25">
      <c r="A660" s="7"/>
      <c r="B660" s="7"/>
      <c r="C660" s="7"/>
      <c r="D660" s="7"/>
      <c r="E660" s="7"/>
      <c r="F660" s="7"/>
      <c r="G660" s="7"/>
    </row>
    <row r="661" spans="1:7" x14ac:dyDescent="0.25">
      <c r="A661" s="7"/>
      <c r="B661" s="7"/>
      <c r="C661" s="7"/>
      <c r="D661" s="7"/>
      <c r="E661" s="7"/>
      <c r="F661" s="7"/>
      <c r="G661" s="7"/>
    </row>
    <row r="662" spans="1:7" x14ac:dyDescent="0.25">
      <c r="A662" s="7"/>
      <c r="B662" s="7"/>
      <c r="C662" s="7"/>
      <c r="D662" s="7"/>
      <c r="E662" s="7"/>
      <c r="F662" s="7"/>
      <c r="G662" s="7"/>
    </row>
    <row r="663" spans="1:7" x14ac:dyDescent="0.25">
      <c r="A663" s="7"/>
      <c r="B663" s="7"/>
      <c r="C663" s="7"/>
      <c r="D663" s="7"/>
      <c r="E663" s="7"/>
      <c r="F663" s="7"/>
      <c r="G663" s="7"/>
    </row>
    <row r="664" spans="1:7" x14ac:dyDescent="0.25">
      <c r="A664" s="7"/>
      <c r="B664" s="7"/>
      <c r="C664" s="7"/>
      <c r="D664" s="7"/>
      <c r="E664" s="7"/>
      <c r="F664" s="7"/>
      <c r="G664" s="7"/>
    </row>
    <row r="665" spans="1:7" x14ac:dyDescent="0.25">
      <c r="A665" s="7"/>
      <c r="B665" s="7"/>
      <c r="C665" s="7"/>
      <c r="D665" s="7"/>
      <c r="E665" s="7"/>
      <c r="F665" s="7"/>
      <c r="G665" s="7"/>
    </row>
    <row r="666" spans="1:7" x14ac:dyDescent="0.25">
      <c r="A666" s="7"/>
      <c r="B666" s="7"/>
      <c r="C666" s="7"/>
      <c r="D666" s="7"/>
      <c r="E666" s="7"/>
      <c r="F666" s="7"/>
      <c r="G666" s="7"/>
    </row>
    <row r="667" spans="1:7" x14ac:dyDescent="0.25">
      <c r="A667" s="7"/>
      <c r="B667" s="7"/>
      <c r="C667" s="7"/>
      <c r="D667" s="7"/>
      <c r="E667" s="7"/>
      <c r="F667" s="7"/>
      <c r="G667" s="7"/>
    </row>
    <row r="668" spans="1:7" x14ac:dyDescent="0.25">
      <c r="A668" s="7"/>
      <c r="B668" s="7"/>
      <c r="C668" s="7"/>
      <c r="D668" s="7"/>
      <c r="E668" s="7"/>
      <c r="F668" s="7"/>
      <c r="G668" s="7"/>
    </row>
    <row r="669" spans="1:7" x14ac:dyDescent="0.25">
      <c r="A669" s="7"/>
      <c r="B669" s="7"/>
      <c r="C669" s="7"/>
      <c r="D669" s="7"/>
      <c r="E669" s="7"/>
      <c r="F669" s="7"/>
      <c r="G669" s="7"/>
    </row>
    <row r="670" spans="1:7" x14ac:dyDescent="0.25">
      <c r="A670" s="7"/>
      <c r="B670" s="7"/>
      <c r="C670" s="7"/>
      <c r="D670" s="7"/>
      <c r="E670" s="7"/>
      <c r="F670" s="7"/>
      <c r="G670" s="7"/>
    </row>
    <row r="671" spans="1:7" x14ac:dyDescent="0.25">
      <c r="A671" s="7"/>
      <c r="B671" s="7"/>
      <c r="C671" s="7"/>
      <c r="D671" s="7"/>
      <c r="E671" s="7"/>
      <c r="F671" s="7"/>
      <c r="G671" s="7"/>
    </row>
    <row r="672" spans="1:7" x14ac:dyDescent="0.25">
      <c r="A672" s="7"/>
      <c r="B672" s="7"/>
      <c r="C672" s="7"/>
      <c r="D672" s="7"/>
      <c r="E672" s="7"/>
      <c r="F672" s="7"/>
      <c r="G672" s="7"/>
    </row>
    <row r="673" spans="1:7" x14ac:dyDescent="0.25">
      <c r="A673" s="7"/>
      <c r="B673" s="7"/>
      <c r="C673" s="7"/>
      <c r="D673" s="7"/>
      <c r="E673" s="7"/>
      <c r="F673" s="7"/>
      <c r="G673" s="7"/>
    </row>
    <row r="674" spans="1:7" x14ac:dyDescent="0.25">
      <c r="A674" s="7"/>
      <c r="B674" s="7"/>
      <c r="C674" s="7"/>
      <c r="D674" s="7"/>
      <c r="E674" s="7"/>
      <c r="F674" s="7"/>
      <c r="G674" s="7"/>
    </row>
    <row r="675" spans="1:7" x14ac:dyDescent="0.25">
      <c r="A675" s="7"/>
      <c r="B675" s="7"/>
      <c r="C675" s="7"/>
      <c r="D675" s="7"/>
      <c r="E675" s="7"/>
      <c r="F675" s="7"/>
      <c r="G675" s="7"/>
    </row>
    <row r="676" spans="1:7" x14ac:dyDescent="0.25">
      <c r="A676" s="7"/>
      <c r="B676" s="7"/>
      <c r="C676" s="7"/>
      <c r="D676" s="7"/>
      <c r="E676" s="7"/>
      <c r="F676" s="7"/>
      <c r="G676" s="7"/>
    </row>
    <row r="677" spans="1:7" x14ac:dyDescent="0.25">
      <c r="A677" s="7"/>
      <c r="B677" s="7"/>
      <c r="C677" s="7"/>
      <c r="D677" s="7"/>
      <c r="E677" s="7"/>
      <c r="F677" s="7"/>
      <c r="G677" s="7"/>
    </row>
    <row r="678" spans="1:7" x14ac:dyDescent="0.25">
      <c r="A678" s="7"/>
      <c r="B678" s="7"/>
      <c r="C678" s="7"/>
      <c r="D678" s="7"/>
      <c r="E678" s="7"/>
      <c r="F678" s="7"/>
      <c r="G678" s="7"/>
    </row>
    <row r="679" spans="1:7" x14ac:dyDescent="0.25">
      <c r="A679" s="7"/>
      <c r="B679" s="7"/>
      <c r="C679" s="7"/>
      <c r="D679" s="7"/>
      <c r="E679" s="7"/>
      <c r="F679" s="7"/>
      <c r="G679" s="7"/>
    </row>
    <row r="680" spans="1:7" x14ac:dyDescent="0.25">
      <c r="A680" s="7"/>
      <c r="B680" s="7"/>
      <c r="C680" s="7"/>
      <c r="D680" s="7"/>
      <c r="E680" s="7"/>
      <c r="F680" s="7"/>
      <c r="G680" s="7"/>
    </row>
    <row r="681" spans="1:7" x14ac:dyDescent="0.25">
      <c r="A681" s="7"/>
      <c r="B681" s="7"/>
      <c r="C681" s="7"/>
      <c r="D681" s="7"/>
      <c r="E681" s="7"/>
      <c r="F681" s="7"/>
      <c r="G681" s="7"/>
    </row>
    <row r="682" spans="1:7" x14ac:dyDescent="0.25">
      <c r="A682" s="7"/>
      <c r="B682" s="7"/>
      <c r="C682" s="7"/>
      <c r="D682" s="7"/>
      <c r="E682" s="7"/>
      <c r="F682" s="7"/>
      <c r="G682" s="7"/>
    </row>
    <row r="683" spans="1:7" x14ac:dyDescent="0.25">
      <c r="A683" s="7"/>
      <c r="B683" s="7"/>
      <c r="C683" s="7"/>
      <c r="D683" s="7"/>
      <c r="E683" s="7"/>
      <c r="F683" s="7"/>
      <c r="G683" s="7"/>
    </row>
    <row r="684" spans="1:7" x14ac:dyDescent="0.25">
      <c r="A684" s="7"/>
      <c r="B684" s="7"/>
      <c r="C684" s="7"/>
      <c r="D684" s="7"/>
      <c r="E684" s="7"/>
      <c r="F684" s="7"/>
      <c r="G684" s="7"/>
    </row>
    <row r="685" spans="1:7" x14ac:dyDescent="0.25">
      <c r="A685" s="7"/>
      <c r="B685" s="7"/>
      <c r="C685" s="7"/>
      <c r="D685" s="7"/>
      <c r="E685" s="7"/>
      <c r="F685" s="7"/>
      <c r="G685" s="7"/>
    </row>
    <row r="686" spans="1:7" x14ac:dyDescent="0.25">
      <c r="A686" s="7"/>
      <c r="B686" s="7"/>
      <c r="C686" s="7"/>
      <c r="D686" s="7"/>
      <c r="E686" s="7"/>
      <c r="F686" s="7"/>
      <c r="G686" s="7"/>
    </row>
    <row r="687" spans="1:7" x14ac:dyDescent="0.25">
      <c r="A687" s="7"/>
      <c r="B687" s="7"/>
      <c r="C687" s="7"/>
      <c r="D687" s="7"/>
      <c r="E687" s="7"/>
      <c r="F687" s="7"/>
      <c r="G687" s="7"/>
    </row>
    <row r="688" spans="1:7" x14ac:dyDescent="0.25">
      <c r="A688" s="7"/>
      <c r="B688" s="7"/>
      <c r="C688" s="7"/>
      <c r="D688" s="7"/>
      <c r="E688" s="7"/>
      <c r="F688" s="7"/>
      <c r="G688" s="7"/>
    </row>
    <row r="689" spans="1:7" x14ac:dyDescent="0.25">
      <c r="A689" s="7"/>
      <c r="B689" s="7"/>
      <c r="C689" s="7"/>
      <c r="D689" s="7"/>
      <c r="E689" s="7"/>
      <c r="F689" s="7"/>
      <c r="G689" s="7"/>
    </row>
    <row r="690" spans="1:7" x14ac:dyDescent="0.25">
      <c r="A690" s="7"/>
      <c r="B690" s="7"/>
      <c r="C690" s="7"/>
      <c r="D690" s="7"/>
      <c r="E690" s="7"/>
      <c r="F690" s="7"/>
      <c r="G690" s="7"/>
    </row>
    <row r="691" spans="1:7" x14ac:dyDescent="0.25">
      <c r="A691" s="7"/>
      <c r="B691" s="7"/>
      <c r="C691" s="7"/>
      <c r="D691" s="7"/>
      <c r="E691" s="7"/>
      <c r="F691" s="7"/>
      <c r="G691" s="7"/>
    </row>
    <row r="692" spans="1:7" x14ac:dyDescent="0.25">
      <c r="A692" s="7"/>
      <c r="B692" s="7"/>
      <c r="C692" s="7"/>
      <c r="D692" s="7"/>
      <c r="E692" s="7"/>
      <c r="F692" s="7"/>
      <c r="G692" s="7"/>
    </row>
    <row r="693" spans="1:7" x14ac:dyDescent="0.25">
      <c r="A693" s="7"/>
      <c r="B693" s="7"/>
      <c r="C693" s="7"/>
      <c r="D693" s="7"/>
      <c r="E693" s="7"/>
      <c r="F693" s="7"/>
      <c r="G693" s="7"/>
    </row>
    <row r="694" spans="1:7" x14ac:dyDescent="0.25">
      <c r="A694" s="7"/>
      <c r="B694" s="7"/>
      <c r="C694" s="7"/>
      <c r="D694" s="7"/>
      <c r="E694" s="7"/>
      <c r="F694" s="7"/>
      <c r="G694" s="7"/>
    </row>
    <row r="695" spans="1:7" x14ac:dyDescent="0.25">
      <c r="A695" s="7"/>
      <c r="B695" s="7"/>
      <c r="C695" s="7"/>
      <c r="D695" s="7"/>
      <c r="E695" s="7"/>
      <c r="F695" s="7"/>
      <c r="G695" s="7"/>
    </row>
    <row r="696" spans="1:7" x14ac:dyDescent="0.25">
      <c r="A696" s="7"/>
      <c r="B696" s="7"/>
      <c r="C696" s="7"/>
      <c r="D696" s="7"/>
      <c r="E696" s="7"/>
      <c r="F696" s="7"/>
      <c r="G696" s="7"/>
    </row>
    <row r="697" spans="1:7" x14ac:dyDescent="0.25">
      <c r="A697" s="7"/>
      <c r="B697" s="7"/>
      <c r="C697" s="7"/>
      <c r="D697" s="7"/>
      <c r="E697" s="7"/>
      <c r="F697" s="7"/>
      <c r="G697" s="7"/>
    </row>
    <row r="698" spans="1:7" x14ac:dyDescent="0.25">
      <c r="A698" s="7"/>
      <c r="B698" s="7"/>
      <c r="C698" s="7"/>
      <c r="D698" s="7"/>
      <c r="E698" s="7"/>
      <c r="F698" s="7"/>
      <c r="G698" s="7"/>
    </row>
    <row r="699" spans="1:7" x14ac:dyDescent="0.25">
      <c r="A699" s="7"/>
      <c r="B699" s="7"/>
      <c r="C699" s="7"/>
      <c r="D699" s="7"/>
      <c r="E699" s="7"/>
      <c r="F699" s="7"/>
      <c r="G699" s="7"/>
    </row>
    <row r="700" spans="1:7" x14ac:dyDescent="0.25">
      <c r="A700" s="7"/>
      <c r="B700" s="7"/>
      <c r="C700" s="7"/>
      <c r="D700" s="7"/>
      <c r="E700" s="7"/>
      <c r="F700" s="7"/>
      <c r="G700" s="7"/>
    </row>
    <row r="701" spans="1:7" x14ac:dyDescent="0.25">
      <c r="A701" s="7"/>
      <c r="B701" s="7"/>
      <c r="C701" s="7"/>
      <c r="D701" s="7"/>
      <c r="E701" s="7"/>
      <c r="F701" s="7"/>
      <c r="G701" s="7"/>
    </row>
    <row r="702" spans="1:7" x14ac:dyDescent="0.25">
      <c r="A702" s="7"/>
      <c r="B702" s="7"/>
      <c r="C702" s="7"/>
      <c r="D702" s="7"/>
      <c r="E702" s="7"/>
      <c r="F702" s="7"/>
      <c r="G702" s="7"/>
    </row>
    <row r="703" spans="1:7" x14ac:dyDescent="0.25">
      <c r="A703" s="7"/>
      <c r="B703" s="7"/>
      <c r="C703" s="7"/>
      <c r="D703" s="7"/>
      <c r="E703" s="7"/>
      <c r="F703" s="7"/>
      <c r="G703" s="7"/>
    </row>
    <row r="704" spans="1:7" x14ac:dyDescent="0.25">
      <c r="A704" s="7"/>
      <c r="B704" s="7"/>
      <c r="C704" s="7"/>
      <c r="D704" s="7"/>
      <c r="E704" s="7"/>
      <c r="F704" s="7"/>
      <c r="G704" s="7"/>
    </row>
    <row r="705" spans="1:7" x14ac:dyDescent="0.25">
      <c r="A705" s="7"/>
      <c r="B705" s="7"/>
      <c r="C705" s="7"/>
      <c r="D705" s="7"/>
      <c r="E705" s="7"/>
      <c r="F705" s="7"/>
      <c r="G705" s="7"/>
    </row>
    <row r="706" spans="1:7" x14ac:dyDescent="0.25">
      <c r="A706" s="7"/>
      <c r="B706" s="7"/>
      <c r="C706" s="7"/>
      <c r="D706" s="7"/>
      <c r="E706" s="7"/>
      <c r="F706" s="7"/>
      <c r="G706" s="7"/>
    </row>
    <row r="707" spans="1:7" x14ac:dyDescent="0.25">
      <c r="A707" s="7"/>
      <c r="B707" s="7"/>
      <c r="C707" s="7"/>
      <c r="D707" s="7"/>
      <c r="E707" s="7"/>
      <c r="F707" s="7"/>
      <c r="G707" s="7"/>
    </row>
    <row r="708" spans="1:7" x14ac:dyDescent="0.25">
      <c r="A708" s="7"/>
      <c r="B708" s="7"/>
      <c r="C708" s="7"/>
      <c r="D708" s="7"/>
      <c r="E708" s="7"/>
      <c r="F708" s="7"/>
      <c r="G708" s="7"/>
    </row>
    <row r="709" spans="1:7" x14ac:dyDescent="0.25">
      <c r="A709" s="7"/>
      <c r="B709" s="7"/>
      <c r="C709" s="7"/>
      <c r="D709" s="7"/>
      <c r="E709" s="7"/>
      <c r="F709" s="7"/>
      <c r="G709" s="7"/>
    </row>
    <row r="710" spans="1:7" x14ac:dyDescent="0.25">
      <c r="A710" s="7"/>
      <c r="B710" s="7"/>
      <c r="C710" s="7"/>
      <c r="D710" s="7"/>
      <c r="E710" s="7"/>
      <c r="F710" s="7"/>
      <c r="G710" s="7"/>
    </row>
    <row r="711" spans="1:7" x14ac:dyDescent="0.25">
      <c r="A711" s="7"/>
      <c r="B711" s="7"/>
      <c r="C711" s="7"/>
      <c r="D711" s="7"/>
      <c r="E711" s="7"/>
      <c r="F711" s="7"/>
      <c r="G711" s="7"/>
    </row>
    <row r="712" spans="1:7" x14ac:dyDescent="0.25">
      <c r="A712" s="7"/>
      <c r="B712" s="7"/>
      <c r="C712" s="7"/>
      <c r="D712" s="7"/>
      <c r="E712" s="7"/>
      <c r="F712" s="7"/>
      <c r="G712" s="7"/>
    </row>
    <row r="713" spans="1:7" x14ac:dyDescent="0.25">
      <c r="A713" s="7"/>
      <c r="B713" s="7"/>
      <c r="C713" s="7"/>
      <c r="D713" s="7"/>
      <c r="E713" s="7"/>
      <c r="F713" s="7"/>
      <c r="G713" s="7"/>
    </row>
    <row r="714" spans="1:7" x14ac:dyDescent="0.25">
      <c r="A714" s="7"/>
      <c r="B714" s="7"/>
      <c r="C714" s="7"/>
      <c r="D714" s="7"/>
      <c r="E714" s="7"/>
      <c r="F714" s="7"/>
      <c r="G714" s="7"/>
    </row>
    <row r="715" spans="1:7" x14ac:dyDescent="0.25">
      <c r="A715" s="7"/>
      <c r="B715" s="7"/>
      <c r="C715" s="7"/>
      <c r="D715" s="7"/>
      <c r="E715" s="7"/>
      <c r="F715" s="7"/>
      <c r="G715" s="7"/>
    </row>
    <row r="716" spans="1:7" x14ac:dyDescent="0.25">
      <c r="A716" s="7"/>
      <c r="B716" s="7"/>
      <c r="C716" s="7"/>
      <c r="D716" s="7"/>
      <c r="E716" s="7"/>
      <c r="F716" s="7"/>
      <c r="G716" s="7"/>
    </row>
    <row r="717" spans="1:7" x14ac:dyDescent="0.25">
      <c r="A717" s="7"/>
      <c r="B717" s="7"/>
      <c r="C717" s="7"/>
      <c r="D717" s="7"/>
      <c r="E717" s="7"/>
      <c r="F717" s="7"/>
      <c r="G717" s="7"/>
    </row>
    <row r="718" spans="1:7" x14ac:dyDescent="0.25">
      <c r="A718" s="7"/>
      <c r="B718" s="7"/>
      <c r="C718" s="7"/>
      <c r="D718" s="7"/>
      <c r="E718" s="7"/>
      <c r="F718" s="7"/>
      <c r="G718" s="7"/>
    </row>
    <row r="719" spans="1:7" x14ac:dyDescent="0.25">
      <c r="A719" s="7"/>
      <c r="B719" s="7"/>
      <c r="C719" s="7"/>
      <c r="D719" s="7"/>
      <c r="E719" s="7"/>
      <c r="F719" s="7"/>
      <c r="G719" s="7"/>
    </row>
    <row r="720" spans="1:7" x14ac:dyDescent="0.25">
      <c r="A720" s="7"/>
      <c r="B720" s="7"/>
      <c r="C720" s="7"/>
      <c r="D720" s="7"/>
      <c r="E720" s="7"/>
      <c r="F720" s="7"/>
      <c r="G720" s="7"/>
    </row>
    <row r="721" spans="1:7" x14ac:dyDescent="0.25">
      <c r="A721" s="7"/>
      <c r="B721" s="7"/>
      <c r="C721" s="7"/>
      <c r="D721" s="7"/>
      <c r="E721" s="7"/>
      <c r="F721" s="7"/>
      <c r="G721" s="7"/>
    </row>
    <row r="722" spans="1:7" x14ac:dyDescent="0.25">
      <c r="A722" s="7"/>
      <c r="B722" s="7"/>
      <c r="C722" s="7"/>
      <c r="D722" s="7"/>
      <c r="E722" s="7"/>
      <c r="F722" s="7"/>
      <c r="G722" s="7"/>
    </row>
    <row r="723" spans="1:7" x14ac:dyDescent="0.25">
      <c r="A723" s="7"/>
      <c r="B723" s="7"/>
      <c r="C723" s="7"/>
      <c r="D723" s="7"/>
      <c r="E723" s="7"/>
      <c r="F723" s="7"/>
      <c r="G723" s="7"/>
    </row>
    <row r="724" spans="1:7" x14ac:dyDescent="0.25">
      <c r="A724" s="7"/>
      <c r="B724" s="7"/>
      <c r="C724" s="7"/>
      <c r="D724" s="7"/>
      <c r="E724" s="7"/>
      <c r="F724" s="7"/>
      <c r="G724" s="7"/>
    </row>
    <row r="725" spans="1:7" x14ac:dyDescent="0.25">
      <c r="A725" s="7"/>
      <c r="B725" s="7"/>
      <c r="C725" s="7"/>
      <c r="D725" s="7"/>
      <c r="E725" s="7"/>
      <c r="F725" s="7"/>
      <c r="G725" s="7"/>
    </row>
    <row r="726" spans="1:7" x14ac:dyDescent="0.25">
      <c r="A726" s="7"/>
      <c r="B726" s="7"/>
      <c r="C726" s="7"/>
      <c r="D726" s="7"/>
      <c r="E726" s="7"/>
      <c r="F726" s="7"/>
      <c r="G726" s="7"/>
    </row>
    <row r="727" spans="1:7" x14ac:dyDescent="0.25">
      <c r="A727" s="7"/>
      <c r="B727" s="7"/>
      <c r="C727" s="7"/>
      <c r="D727" s="7"/>
      <c r="E727" s="7"/>
      <c r="F727" s="7"/>
      <c r="G727" s="7"/>
    </row>
    <row r="728" spans="1:7" x14ac:dyDescent="0.25">
      <c r="A728" s="7"/>
      <c r="B728" s="7"/>
      <c r="C728" s="7"/>
      <c r="D728" s="7"/>
      <c r="E728" s="7"/>
      <c r="F728" s="7"/>
      <c r="G728" s="7"/>
    </row>
    <row r="729" spans="1:7" x14ac:dyDescent="0.25">
      <c r="A729" s="7"/>
      <c r="B729" s="7"/>
      <c r="C729" s="7"/>
      <c r="D729" s="7"/>
      <c r="E729" s="7"/>
      <c r="F729" s="7"/>
      <c r="G729" s="7"/>
    </row>
    <row r="730" spans="1:7" x14ac:dyDescent="0.25">
      <c r="A730" s="7"/>
      <c r="B730" s="7"/>
      <c r="C730" s="7"/>
      <c r="D730" s="7"/>
      <c r="E730" s="7"/>
      <c r="F730" s="7"/>
      <c r="G730" s="7"/>
    </row>
    <row r="731" spans="1:7" x14ac:dyDescent="0.25">
      <c r="A731" s="7"/>
      <c r="B731" s="7"/>
      <c r="C731" s="7"/>
      <c r="D731" s="7"/>
      <c r="E731" s="7"/>
      <c r="F731" s="7"/>
      <c r="G731" s="7"/>
    </row>
    <row r="732" spans="1:7" x14ac:dyDescent="0.25">
      <c r="A732" s="7"/>
      <c r="B732" s="7"/>
      <c r="C732" s="7"/>
      <c r="D732" s="7"/>
      <c r="E732" s="7"/>
      <c r="F732" s="7"/>
      <c r="G732" s="7"/>
    </row>
    <row r="733" spans="1:7" x14ac:dyDescent="0.25">
      <c r="A733" s="7"/>
      <c r="B733" s="7"/>
      <c r="C733" s="7"/>
      <c r="D733" s="7"/>
      <c r="E733" s="7"/>
      <c r="F733" s="7"/>
      <c r="G733" s="7"/>
    </row>
    <row r="734" spans="1:7" x14ac:dyDescent="0.25">
      <c r="A734" s="7"/>
      <c r="B734" s="7"/>
      <c r="C734" s="7"/>
      <c r="D734" s="7"/>
      <c r="E734" s="7"/>
      <c r="F734" s="7"/>
      <c r="G734" s="7"/>
    </row>
    <row r="735" spans="1:7" x14ac:dyDescent="0.25">
      <c r="A735" s="7"/>
      <c r="B735" s="7"/>
      <c r="C735" s="7"/>
      <c r="D735" s="7"/>
      <c r="E735" s="7"/>
      <c r="F735" s="7"/>
      <c r="G735" s="7"/>
    </row>
    <row r="736" spans="1:7" x14ac:dyDescent="0.25">
      <c r="A736" s="7"/>
      <c r="B736" s="7"/>
      <c r="C736" s="7"/>
      <c r="D736" s="7"/>
      <c r="E736" s="7"/>
      <c r="F736" s="7"/>
      <c r="G736" s="7"/>
    </row>
    <row r="737" spans="1:7" x14ac:dyDescent="0.25">
      <c r="A737" s="7"/>
      <c r="B737" s="7"/>
      <c r="C737" s="7"/>
      <c r="D737" s="7"/>
      <c r="E737" s="7"/>
      <c r="F737" s="7"/>
      <c r="G737" s="7"/>
    </row>
    <row r="738" spans="1:7" x14ac:dyDescent="0.25">
      <c r="A738" s="7"/>
      <c r="B738" s="7"/>
      <c r="C738" s="7"/>
      <c r="D738" s="7"/>
      <c r="E738" s="7"/>
      <c r="F738" s="7"/>
      <c r="G738" s="7"/>
    </row>
    <row r="739" spans="1:7" x14ac:dyDescent="0.25">
      <c r="A739" s="7"/>
      <c r="B739" s="7"/>
      <c r="C739" s="7"/>
      <c r="D739" s="7"/>
      <c r="E739" s="7"/>
      <c r="F739" s="7"/>
      <c r="G739" s="7"/>
    </row>
    <row r="740" spans="1:7" x14ac:dyDescent="0.25">
      <c r="A740" s="7"/>
      <c r="B740" s="7"/>
      <c r="C740" s="7"/>
      <c r="D740" s="7"/>
      <c r="E740" s="7"/>
      <c r="F740" s="7"/>
      <c r="G740" s="7"/>
    </row>
    <row r="741" spans="1:7" x14ac:dyDescent="0.25">
      <c r="A741" s="7"/>
      <c r="B741" s="7"/>
      <c r="C741" s="7"/>
      <c r="D741" s="7"/>
      <c r="E741" s="7"/>
      <c r="F741" s="7"/>
      <c r="G741" s="7"/>
    </row>
    <row r="742" spans="1:7" x14ac:dyDescent="0.25">
      <c r="A742" s="7"/>
      <c r="B742" s="7"/>
      <c r="C742" s="7"/>
      <c r="D742" s="7"/>
      <c r="E742" s="7"/>
      <c r="F742" s="7"/>
      <c r="G742" s="7"/>
    </row>
    <row r="743" spans="1:7" x14ac:dyDescent="0.25">
      <c r="A743" s="7"/>
      <c r="B743" s="7"/>
      <c r="C743" s="7"/>
      <c r="D743" s="7"/>
      <c r="E743" s="7"/>
      <c r="F743" s="7"/>
      <c r="G743" s="7"/>
    </row>
    <row r="744" spans="1:7" x14ac:dyDescent="0.25">
      <c r="A744" s="7"/>
      <c r="B744" s="7"/>
      <c r="C744" s="7"/>
      <c r="D744" s="7"/>
      <c r="E744" s="7"/>
      <c r="F744" s="7"/>
      <c r="G744" s="7"/>
    </row>
    <row r="745" spans="1:7" x14ac:dyDescent="0.25">
      <c r="A745" s="7"/>
      <c r="B745" s="7"/>
      <c r="C745" s="7"/>
      <c r="D745" s="7"/>
      <c r="E745" s="7"/>
      <c r="F745" s="7"/>
      <c r="G745" s="7"/>
    </row>
    <row r="746" spans="1:7" x14ac:dyDescent="0.25">
      <c r="A746" s="7"/>
      <c r="B746" s="7"/>
      <c r="C746" s="7"/>
      <c r="D746" s="7"/>
      <c r="E746" s="7"/>
      <c r="F746" s="7"/>
      <c r="G746" s="7"/>
    </row>
    <row r="747" spans="1:7" x14ac:dyDescent="0.25">
      <c r="A747" s="7"/>
      <c r="B747" s="7"/>
      <c r="C747" s="7"/>
      <c r="D747" s="7"/>
      <c r="E747" s="7"/>
      <c r="F747" s="7"/>
      <c r="G747" s="7"/>
    </row>
    <row r="748" spans="1:7" x14ac:dyDescent="0.25">
      <c r="A748" s="7"/>
      <c r="B748" s="7"/>
      <c r="C748" s="7"/>
      <c r="D748" s="7"/>
      <c r="E748" s="7"/>
      <c r="F748" s="7"/>
      <c r="G748" s="7"/>
    </row>
    <row r="749" spans="1:7" x14ac:dyDescent="0.25">
      <c r="A749" s="7"/>
      <c r="B749" s="7"/>
      <c r="C749" s="7"/>
      <c r="D749" s="7"/>
      <c r="E749" s="7"/>
      <c r="F749" s="7"/>
      <c r="G749" s="7"/>
    </row>
    <row r="750" spans="1:7" x14ac:dyDescent="0.25">
      <c r="A750" s="7"/>
      <c r="B750" s="7"/>
      <c r="C750" s="7"/>
      <c r="D750" s="7"/>
      <c r="E750" s="7"/>
      <c r="F750" s="7"/>
      <c r="G750" s="7"/>
    </row>
    <row r="751" spans="1:7" x14ac:dyDescent="0.25">
      <c r="A751" s="7"/>
      <c r="B751" s="7"/>
      <c r="C751" s="7"/>
      <c r="D751" s="7"/>
      <c r="E751" s="7"/>
      <c r="F751" s="7"/>
      <c r="G751" s="7"/>
    </row>
    <row r="752" spans="1:7" x14ac:dyDescent="0.25">
      <c r="A752" s="7"/>
      <c r="B752" s="7"/>
      <c r="C752" s="7"/>
      <c r="D752" s="7"/>
      <c r="E752" s="7"/>
      <c r="F752" s="7"/>
      <c r="G752" s="7"/>
    </row>
    <row r="753" spans="1:7" x14ac:dyDescent="0.25">
      <c r="A753" s="7"/>
      <c r="B753" s="7"/>
      <c r="C753" s="7"/>
      <c r="D753" s="7"/>
      <c r="E753" s="7"/>
      <c r="F753" s="7"/>
      <c r="G753" s="7"/>
    </row>
    <row r="754" spans="1:7" x14ac:dyDescent="0.25">
      <c r="A754" s="7"/>
      <c r="B754" s="7"/>
      <c r="C754" s="7"/>
      <c r="D754" s="7"/>
      <c r="E754" s="7"/>
      <c r="F754" s="7"/>
      <c r="G754" s="7"/>
    </row>
    <row r="755" spans="1:7" x14ac:dyDescent="0.25">
      <c r="A755" s="7"/>
      <c r="B755" s="7"/>
      <c r="C755" s="7"/>
      <c r="D755" s="7"/>
      <c r="E755" s="7"/>
      <c r="F755" s="7"/>
      <c r="G755" s="7"/>
    </row>
    <row r="756" spans="1:7" x14ac:dyDescent="0.25">
      <c r="A756" s="7"/>
      <c r="B756" s="7"/>
      <c r="C756" s="7"/>
      <c r="D756" s="7"/>
      <c r="E756" s="7"/>
      <c r="F756" s="7"/>
      <c r="G756" s="7"/>
    </row>
    <row r="757" spans="1:7" x14ac:dyDescent="0.25">
      <c r="A757" s="7"/>
      <c r="B757" s="7"/>
      <c r="C757" s="7"/>
      <c r="D757" s="7"/>
      <c r="E757" s="7"/>
      <c r="F757" s="7"/>
      <c r="G757" s="7"/>
    </row>
    <row r="758" spans="1:7" x14ac:dyDescent="0.25">
      <c r="A758" s="7"/>
      <c r="B758" s="7"/>
      <c r="C758" s="7"/>
      <c r="D758" s="7"/>
      <c r="E758" s="7"/>
      <c r="F758" s="7"/>
      <c r="G758" s="7"/>
    </row>
    <row r="759" spans="1:7" x14ac:dyDescent="0.25">
      <c r="A759" s="7"/>
      <c r="B759" s="7"/>
      <c r="C759" s="7"/>
      <c r="D759" s="7"/>
      <c r="E759" s="7"/>
      <c r="F759" s="7"/>
      <c r="G759" s="7"/>
    </row>
    <row r="760" spans="1:7" x14ac:dyDescent="0.25">
      <c r="A760" s="7"/>
      <c r="B760" s="7"/>
      <c r="C760" s="7"/>
      <c r="D760" s="7"/>
      <c r="E760" s="7"/>
      <c r="F760" s="7"/>
      <c r="G760" s="7"/>
    </row>
    <row r="761" spans="1:7" x14ac:dyDescent="0.25">
      <c r="A761" s="7"/>
      <c r="B761" s="7"/>
      <c r="C761" s="7"/>
      <c r="D761" s="7"/>
      <c r="E761" s="7"/>
      <c r="F761" s="7"/>
      <c r="G761" s="7"/>
    </row>
    <row r="762" spans="1:7" x14ac:dyDescent="0.25">
      <c r="A762" s="7"/>
      <c r="B762" s="7"/>
      <c r="C762" s="7"/>
      <c r="D762" s="7"/>
      <c r="E762" s="7"/>
      <c r="F762" s="7"/>
      <c r="G762" s="7"/>
    </row>
    <row r="763" spans="1:7" x14ac:dyDescent="0.25">
      <c r="A763" s="7"/>
      <c r="B763" s="7"/>
      <c r="C763" s="7"/>
      <c r="D763" s="7"/>
      <c r="E763" s="7"/>
      <c r="F763" s="7"/>
      <c r="G763" s="7"/>
    </row>
    <row r="764" spans="1:7" x14ac:dyDescent="0.25">
      <c r="A764" s="7"/>
      <c r="B764" s="7"/>
      <c r="C764" s="7"/>
      <c r="D764" s="7"/>
      <c r="E764" s="7"/>
      <c r="F764" s="7"/>
      <c r="G764" s="7"/>
    </row>
    <row r="765" spans="1:7" x14ac:dyDescent="0.25">
      <c r="A765" s="7"/>
      <c r="B765" s="7"/>
      <c r="C765" s="7"/>
      <c r="D765" s="7"/>
      <c r="E765" s="7"/>
      <c r="F765" s="7"/>
      <c r="G765" s="7"/>
    </row>
    <row r="766" spans="1:7" x14ac:dyDescent="0.25">
      <c r="A766" s="7"/>
      <c r="B766" s="7"/>
      <c r="C766" s="7"/>
      <c r="D766" s="7"/>
      <c r="E766" s="7"/>
      <c r="F766" s="7"/>
      <c r="G766" s="7"/>
    </row>
    <row r="767" spans="1:7" x14ac:dyDescent="0.25">
      <c r="A767" s="7"/>
      <c r="B767" s="7"/>
      <c r="C767" s="7"/>
      <c r="D767" s="7"/>
      <c r="E767" s="7"/>
      <c r="F767" s="7"/>
      <c r="G767" s="7"/>
    </row>
    <row r="768" spans="1:7" x14ac:dyDescent="0.25">
      <c r="A768" s="7"/>
      <c r="B768" s="7"/>
      <c r="C768" s="7"/>
      <c r="D768" s="7"/>
      <c r="E768" s="7"/>
      <c r="F768" s="7"/>
      <c r="G768" s="7"/>
    </row>
    <row r="769" spans="1:7" x14ac:dyDescent="0.25">
      <c r="A769" s="7"/>
      <c r="B769" s="7"/>
      <c r="C769" s="7"/>
      <c r="D769" s="7"/>
      <c r="E769" s="7"/>
      <c r="F769" s="7"/>
      <c r="G769" s="7"/>
    </row>
    <row r="770" spans="1:7" x14ac:dyDescent="0.25">
      <c r="A770" s="7"/>
      <c r="B770" s="7"/>
      <c r="C770" s="7"/>
      <c r="D770" s="7"/>
      <c r="E770" s="7"/>
      <c r="F770" s="7"/>
      <c r="G770" s="7"/>
    </row>
    <row r="771" spans="1:7" x14ac:dyDescent="0.25">
      <c r="A771" s="7"/>
      <c r="B771" s="7"/>
      <c r="C771" s="7"/>
      <c r="D771" s="7"/>
      <c r="E771" s="7"/>
      <c r="F771" s="7"/>
      <c r="G771" s="7"/>
    </row>
    <row r="772" spans="1:7" x14ac:dyDescent="0.25">
      <c r="A772" s="7"/>
      <c r="B772" s="7"/>
      <c r="C772" s="7"/>
      <c r="D772" s="7"/>
      <c r="E772" s="7"/>
      <c r="F772" s="7"/>
      <c r="G772" s="7"/>
    </row>
    <row r="773" spans="1:7" x14ac:dyDescent="0.25">
      <c r="A773" s="7"/>
      <c r="B773" s="7"/>
      <c r="C773" s="7"/>
      <c r="D773" s="7"/>
      <c r="E773" s="7"/>
      <c r="F773" s="7"/>
      <c r="G773" s="7"/>
    </row>
    <row r="774" spans="1:7" x14ac:dyDescent="0.25">
      <c r="A774" s="7"/>
      <c r="B774" s="7"/>
      <c r="C774" s="7"/>
      <c r="D774" s="7"/>
      <c r="E774" s="7"/>
      <c r="F774" s="7"/>
      <c r="G774" s="7"/>
    </row>
    <row r="775" spans="1:7" x14ac:dyDescent="0.25">
      <c r="A775" s="7"/>
      <c r="B775" s="7"/>
      <c r="C775" s="7"/>
      <c r="D775" s="7"/>
      <c r="E775" s="7"/>
      <c r="F775" s="7"/>
      <c r="G775" s="7"/>
    </row>
    <row r="776" spans="1:7" x14ac:dyDescent="0.25">
      <c r="A776" s="7"/>
      <c r="B776" s="7"/>
      <c r="C776" s="7"/>
      <c r="D776" s="7"/>
      <c r="E776" s="7"/>
      <c r="F776" s="7"/>
      <c r="G776" s="7"/>
    </row>
    <row r="777" spans="1:7" x14ac:dyDescent="0.25">
      <c r="A777" s="7"/>
      <c r="B777" s="7"/>
      <c r="C777" s="7"/>
      <c r="D777" s="7"/>
      <c r="E777" s="7"/>
      <c r="F777" s="7"/>
      <c r="G777" s="7"/>
    </row>
    <row r="778" spans="1:7" x14ac:dyDescent="0.25">
      <c r="A778" s="7"/>
      <c r="B778" s="7"/>
      <c r="C778" s="7"/>
      <c r="D778" s="7"/>
      <c r="E778" s="7"/>
      <c r="F778" s="7"/>
      <c r="G778" s="7"/>
    </row>
    <row r="779" spans="1:7" x14ac:dyDescent="0.25">
      <c r="A779" s="7"/>
      <c r="B779" s="7"/>
      <c r="C779" s="7"/>
      <c r="D779" s="7"/>
      <c r="E779" s="7"/>
      <c r="F779" s="7"/>
      <c r="G779" s="7"/>
    </row>
    <row r="780" spans="1:7" x14ac:dyDescent="0.25">
      <c r="A780" s="7"/>
      <c r="B780" s="7"/>
      <c r="C780" s="7"/>
      <c r="D780" s="7"/>
      <c r="E780" s="7"/>
      <c r="F780" s="7"/>
      <c r="G780" s="7"/>
    </row>
    <row r="781" spans="1:7" x14ac:dyDescent="0.25">
      <c r="A781" s="7"/>
      <c r="B781" s="7"/>
      <c r="C781" s="7"/>
      <c r="D781" s="7"/>
      <c r="E781" s="7"/>
      <c r="F781" s="7"/>
      <c r="G781" s="7"/>
    </row>
    <row r="782" spans="1:7" x14ac:dyDescent="0.25">
      <c r="A782" s="7"/>
      <c r="B782" s="7"/>
      <c r="C782" s="7"/>
      <c r="D782" s="7"/>
      <c r="E782" s="7"/>
      <c r="F782" s="7"/>
      <c r="G782" s="7"/>
    </row>
    <row r="783" spans="1:7" x14ac:dyDescent="0.25">
      <c r="A783" s="7"/>
      <c r="B783" s="7"/>
      <c r="C783" s="7"/>
      <c r="D783" s="7"/>
      <c r="E783" s="7"/>
      <c r="F783" s="7"/>
      <c r="G783" s="7"/>
    </row>
    <row r="784" spans="1:7" x14ac:dyDescent="0.25">
      <c r="A784" s="7"/>
      <c r="B784" s="7"/>
      <c r="C784" s="7"/>
      <c r="D784" s="7"/>
      <c r="E784" s="7"/>
      <c r="F784" s="7"/>
      <c r="G784" s="7"/>
    </row>
    <row r="785" spans="1:7" x14ac:dyDescent="0.25">
      <c r="A785" s="7"/>
      <c r="B785" s="7"/>
      <c r="C785" s="7"/>
      <c r="D785" s="7"/>
      <c r="E785" s="7"/>
      <c r="F785" s="7"/>
      <c r="G785" s="7"/>
    </row>
    <row r="786" spans="1:7" x14ac:dyDescent="0.25">
      <c r="A786" s="7"/>
      <c r="B786" s="7"/>
      <c r="C786" s="7"/>
      <c r="D786" s="7"/>
      <c r="E786" s="7"/>
      <c r="F786" s="7"/>
      <c r="G786" s="7"/>
    </row>
    <row r="787" spans="1:7" x14ac:dyDescent="0.25">
      <c r="A787" s="7"/>
      <c r="B787" s="7"/>
      <c r="C787" s="7"/>
      <c r="D787" s="7"/>
      <c r="E787" s="7"/>
      <c r="F787" s="7"/>
      <c r="G787" s="7"/>
    </row>
    <row r="788" spans="1:7" x14ac:dyDescent="0.25">
      <c r="A788" s="7"/>
      <c r="B788" s="7"/>
      <c r="C788" s="7"/>
      <c r="D788" s="7"/>
      <c r="E788" s="7"/>
      <c r="F788" s="7"/>
      <c r="G788" s="7"/>
    </row>
    <row r="789" spans="1:7" x14ac:dyDescent="0.25">
      <c r="A789" s="7"/>
      <c r="B789" s="7"/>
      <c r="C789" s="7"/>
      <c r="D789" s="7"/>
      <c r="E789" s="7"/>
      <c r="F789" s="7"/>
      <c r="G789" s="7"/>
    </row>
    <row r="790" spans="1:7" x14ac:dyDescent="0.25">
      <c r="A790" s="7"/>
      <c r="B790" s="7"/>
      <c r="C790" s="7"/>
      <c r="D790" s="7"/>
      <c r="E790" s="7"/>
      <c r="F790" s="7"/>
      <c r="G790" s="7"/>
    </row>
    <row r="791" spans="1:7" x14ac:dyDescent="0.25">
      <c r="A791" s="7"/>
      <c r="B791" s="7"/>
      <c r="C791" s="7"/>
      <c r="D791" s="7"/>
      <c r="E791" s="7"/>
      <c r="F791" s="7"/>
      <c r="G791" s="7"/>
    </row>
    <row r="792" spans="1:7" x14ac:dyDescent="0.25">
      <c r="A792" s="7"/>
      <c r="B792" s="7"/>
      <c r="C792" s="7"/>
      <c r="D792" s="7"/>
      <c r="E792" s="7"/>
      <c r="F792" s="7"/>
      <c r="G792" s="7"/>
    </row>
    <row r="793" spans="1:7" x14ac:dyDescent="0.25">
      <c r="A793" s="7"/>
      <c r="B793" s="7"/>
      <c r="C793" s="7"/>
      <c r="D793" s="7"/>
      <c r="E793" s="7"/>
      <c r="F793" s="7"/>
      <c r="G793" s="7"/>
    </row>
    <row r="794" spans="1:7" x14ac:dyDescent="0.25">
      <c r="A794" s="7"/>
      <c r="B794" s="7"/>
      <c r="C794" s="7"/>
      <c r="D794" s="7"/>
      <c r="E794" s="7"/>
      <c r="F794" s="7"/>
      <c r="G794" s="7"/>
    </row>
    <row r="795" spans="1:7" x14ac:dyDescent="0.25">
      <c r="A795" s="7"/>
      <c r="B795" s="7"/>
      <c r="C795" s="7"/>
      <c r="D795" s="7"/>
      <c r="E795" s="7"/>
      <c r="F795" s="7"/>
      <c r="G795" s="7"/>
    </row>
    <row r="796" spans="1:7" x14ac:dyDescent="0.25">
      <c r="A796" s="7"/>
      <c r="B796" s="7"/>
      <c r="C796" s="7"/>
      <c r="D796" s="7"/>
      <c r="E796" s="7"/>
      <c r="F796" s="7"/>
      <c r="G796" s="7"/>
    </row>
    <row r="797" spans="1:7" x14ac:dyDescent="0.25">
      <c r="A797" s="7"/>
      <c r="B797" s="7"/>
      <c r="C797" s="7"/>
      <c r="D797" s="7"/>
      <c r="E797" s="7"/>
      <c r="F797" s="7"/>
      <c r="G797" s="7"/>
    </row>
    <row r="798" spans="1:7" x14ac:dyDescent="0.25">
      <c r="A798" s="7"/>
      <c r="B798" s="7"/>
      <c r="C798" s="7"/>
      <c r="D798" s="7"/>
      <c r="E798" s="7"/>
      <c r="F798" s="7"/>
      <c r="G798" s="7"/>
    </row>
    <row r="799" spans="1:7" x14ac:dyDescent="0.25">
      <c r="A799" s="7"/>
      <c r="B799" s="7"/>
      <c r="C799" s="7"/>
      <c r="D799" s="7"/>
      <c r="E799" s="7"/>
      <c r="F799" s="7"/>
      <c r="G799" s="7"/>
    </row>
    <row r="800" spans="1:7" x14ac:dyDescent="0.25">
      <c r="A800" s="7"/>
      <c r="B800" s="7"/>
      <c r="C800" s="7"/>
      <c r="D800" s="7"/>
      <c r="E800" s="7"/>
      <c r="F800" s="7"/>
      <c r="G800" s="7"/>
    </row>
    <row r="801" spans="1:7" x14ac:dyDescent="0.25">
      <c r="A801" s="7"/>
      <c r="B801" s="7"/>
      <c r="C801" s="7"/>
      <c r="D801" s="7"/>
      <c r="E801" s="7"/>
      <c r="F801" s="7"/>
      <c r="G801" s="7"/>
    </row>
    <row r="802" spans="1:7" x14ac:dyDescent="0.25">
      <c r="A802" s="7"/>
      <c r="B802" s="7"/>
      <c r="C802" s="7"/>
      <c r="D802" s="7"/>
      <c r="E802" s="7"/>
      <c r="F802" s="7"/>
      <c r="G802" s="7"/>
    </row>
    <row r="803" spans="1:7" x14ac:dyDescent="0.25">
      <c r="A803" s="7"/>
      <c r="B803" s="7"/>
      <c r="C803" s="7"/>
      <c r="D803" s="7"/>
      <c r="E803" s="7"/>
      <c r="F803" s="7"/>
      <c r="G803" s="7"/>
    </row>
    <row r="804" spans="1:7" x14ac:dyDescent="0.25">
      <c r="A804" s="7"/>
      <c r="B804" s="7"/>
      <c r="C804" s="7"/>
      <c r="D804" s="7"/>
      <c r="E804" s="7"/>
      <c r="F804" s="7"/>
      <c r="G804" s="7"/>
    </row>
    <row r="805" spans="1:7" x14ac:dyDescent="0.25">
      <c r="A805" s="7"/>
      <c r="B805" s="7"/>
      <c r="C805" s="7"/>
      <c r="D805" s="7"/>
      <c r="E805" s="7"/>
      <c r="F805" s="7"/>
      <c r="G805" s="7"/>
    </row>
    <row r="806" spans="1:7" x14ac:dyDescent="0.25">
      <c r="A806" s="7"/>
      <c r="B806" s="7"/>
      <c r="C806" s="7"/>
      <c r="D806" s="7"/>
      <c r="E806" s="7"/>
      <c r="F806" s="7"/>
      <c r="G806" s="7"/>
    </row>
    <row r="807" spans="1:7" x14ac:dyDescent="0.25">
      <c r="A807" s="7"/>
      <c r="B807" s="7"/>
      <c r="C807" s="7"/>
      <c r="D807" s="7"/>
      <c r="E807" s="7"/>
      <c r="F807" s="7"/>
      <c r="G807" s="7"/>
    </row>
    <row r="808" spans="1:7" x14ac:dyDescent="0.25">
      <c r="A808" s="7"/>
      <c r="B808" s="7"/>
      <c r="C808" s="7"/>
      <c r="D808" s="7"/>
      <c r="E808" s="7"/>
      <c r="F808" s="7"/>
      <c r="G808" s="7"/>
    </row>
    <row r="809" spans="1:7" x14ac:dyDescent="0.25">
      <c r="A809" s="7"/>
      <c r="B809" s="7"/>
      <c r="C809" s="7"/>
      <c r="D809" s="7"/>
      <c r="E809" s="7"/>
      <c r="F809" s="7"/>
      <c r="G809" s="7"/>
    </row>
    <row r="810" spans="1:7" x14ac:dyDescent="0.25">
      <c r="A810" s="7"/>
      <c r="B810" s="7"/>
      <c r="C810" s="7"/>
      <c r="D810" s="7"/>
      <c r="E810" s="7"/>
      <c r="F810" s="7"/>
      <c r="G810" s="7"/>
    </row>
    <row r="811" spans="1:7" x14ac:dyDescent="0.25">
      <c r="A811" s="7"/>
      <c r="B811" s="7"/>
      <c r="C811" s="7"/>
      <c r="D811" s="7"/>
      <c r="E811" s="7"/>
      <c r="F811" s="7"/>
      <c r="G811" s="7"/>
    </row>
    <row r="812" spans="1:7" x14ac:dyDescent="0.25">
      <c r="A812" s="7"/>
      <c r="B812" s="7"/>
      <c r="C812" s="7"/>
      <c r="D812" s="7"/>
      <c r="E812" s="7"/>
      <c r="F812" s="7"/>
      <c r="G812" s="7"/>
    </row>
    <row r="813" spans="1:7" x14ac:dyDescent="0.25">
      <c r="A813" s="7"/>
      <c r="B813" s="7"/>
      <c r="C813" s="7"/>
      <c r="D813" s="7"/>
      <c r="E813" s="7"/>
      <c r="F813" s="7"/>
      <c r="G813" s="7"/>
    </row>
    <row r="814" spans="1:7" x14ac:dyDescent="0.25">
      <c r="A814" s="7"/>
      <c r="B814" s="7"/>
      <c r="C814" s="7"/>
      <c r="D814" s="7"/>
      <c r="E814" s="7"/>
      <c r="F814" s="7"/>
      <c r="G814" s="7"/>
    </row>
    <row r="815" spans="1:7" x14ac:dyDescent="0.25">
      <c r="A815" s="7"/>
      <c r="B815" s="7"/>
      <c r="C815" s="7"/>
      <c r="D815" s="7"/>
      <c r="E815" s="7"/>
      <c r="F815" s="7"/>
      <c r="G815" s="7"/>
    </row>
    <row r="816" spans="1:7" x14ac:dyDescent="0.25">
      <c r="A816" s="7"/>
      <c r="B816" s="7"/>
      <c r="C816" s="7"/>
      <c r="D816" s="7"/>
      <c r="E816" s="7"/>
      <c r="F816" s="7"/>
      <c r="G816" s="7"/>
    </row>
    <row r="817" spans="1:7" x14ac:dyDescent="0.25">
      <c r="A817" s="7"/>
      <c r="B817" s="7"/>
      <c r="C817" s="7"/>
      <c r="D817" s="7"/>
      <c r="E817" s="7"/>
      <c r="F817" s="7"/>
      <c r="G817" s="7"/>
    </row>
    <row r="818" spans="1:7" x14ac:dyDescent="0.25">
      <c r="A818" s="7"/>
      <c r="B818" s="7"/>
      <c r="C818" s="7"/>
      <c r="D818" s="7"/>
      <c r="E818" s="7"/>
      <c r="F818" s="7"/>
      <c r="G818" s="7"/>
    </row>
    <row r="819" spans="1:7" x14ac:dyDescent="0.25">
      <c r="A819" s="7"/>
      <c r="B819" s="7"/>
      <c r="C819" s="7"/>
      <c r="D819" s="7"/>
      <c r="E819" s="7"/>
      <c r="F819" s="7"/>
      <c r="G819" s="7"/>
    </row>
    <row r="820" spans="1:7" x14ac:dyDescent="0.25">
      <c r="A820" s="7"/>
      <c r="B820" s="7"/>
      <c r="C820" s="7"/>
      <c r="D820" s="7"/>
      <c r="E820" s="7"/>
      <c r="F820" s="7"/>
      <c r="G820" s="7"/>
    </row>
    <row r="821" spans="1:7" x14ac:dyDescent="0.25">
      <c r="A821" s="7"/>
      <c r="B821" s="7"/>
      <c r="C821" s="7"/>
      <c r="D821" s="7"/>
      <c r="E821" s="7"/>
      <c r="F821" s="7"/>
      <c r="G821" s="7"/>
    </row>
    <row r="822" spans="1:7" x14ac:dyDescent="0.25">
      <c r="A822" s="7"/>
      <c r="B822" s="7"/>
      <c r="C822" s="7"/>
      <c r="D822" s="7"/>
      <c r="E822" s="7"/>
      <c r="F822" s="7"/>
      <c r="G822" s="7"/>
    </row>
    <row r="823" spans="1:7" x14ac:dyDescent="0.25">
      <c r="A823" s="7"/>
      <c r="B823" s="7"/>
      <c r="C823" s="7"/>
      <c r="D823" s="7"/>
      <c r="E823" s="7"/>
      <c r="F823" s="7"/>
      <c r="G823" s="7"/>
    </row>
    <row r="824" spans="1:7" x14ac:dyDescent="0.25">
      <c r="A824" s="7"/>
      <c r="B824" s="7"/>
      <c r="C824" s="7"/>
      <c r="D824" s="7"/>
      <c r="E824" s="7"/>
      <c r="F824" s="7"/>
      <c r="G824" s="7"/>
    </row>
    <row r="825" spans="1:7" x14ac:dyDescent="0.25">
      <c r="A825" s="7"/>
      <c r="B825" s="7"/>
      <c r="C825" s="7"/>
      <c r="D825" s="7"/>
      <c r="E825" s="7"/>
      <c r="F825" s="7"/>
      <c r="G825" s="7"/>
    </row>
    <row r="826" spans="1:7" x14ac:dyDescent="0.25">
      <c r="A826" s="7"/>
      <c r="B826" s="7"/>
      <c r="C826" s="7"/>
      <c r="D826" s="7"/>
      <c r="E826" s="7"/>
      <c r="F826" s="7"/>
      <c r="G826" s="7"/>
    </row>
    <row r="827" spans="1:7" x14ac:dyDescent="0.25">
      <c r="A827" s="7"/>
      <c r="B827" s="7"/>
      <c r="C827" s="7"/>
      <c r="D827" s="7"/>
      <c r="E827" s="7"/>
      <c r="F827" s="7"/>
      <c r="G827" s="7"/>
    </row>
    <row r="828" spans="1:7" x14ac:dyDescent="0.25">
      <c r="A828" s="7"/>
      <c r="B828" s="7"/>
      <c r="C828" s="7"/>
      <c r="D828" s="7"/>
      <c r="E828" s="7"/>
      <c r="F828" s="7"/>
      <c r="G828" s="7"/>
    </row>
    <row r="829" spans="1:7" x14ac:dyDescent="0.25">
      <c r="A829" s="7"/>
      <c r="B829" s="7"/>
      <c r="C829" s="7"/>
      <c r="D829" s="7"/>
      <c r="E829" s="7"/>
      <c r="F829" s="7"/>
      <c r="G829" s="7"/>
    </row>
    <row r="830" spans="1:7" x14ac:dyDescent="0.25">
      <c r="A830" s="7"/>
      <c r="B830" s="7"/>
      <c r="C830" s="7"/>
      <c r="D830" s="7"/>
      <c r="E830" s="7"/>
      <c r="F830" s="7"/>
      <c r="G830" s="7"/>
    </row>
    <row r="831" spans="1:7" x14ac:dyDescent="0.25">
      <c r="A831" s="7"/>
      <c r="B831" s="7"/>
      <c r="C831" s="7"/>
      <c r="D831" s="7"/>
      <c r="E831" s="7"/>
      <c r="F831" s="7"/>
      <c r="G831" s="7"/>
    </row>
    <row r="832" spans="1:7" x14ac:dyDescent="0.25">
      <c r="A832" s="7"/>
      <c r="B832" s="7"/>
      <c r="C832" s="7"/>
      <c r="D832" s="7"/>
      <c r="E832" s="7"/>
      <c r="F832" s="7"/>
      <c r="G832" s="7"/>
    </row>
    <row r="833" spans="1:7" x14ac:dyDescent="0.25">
      <c r="A833" s="7"/>
      <c r="B833" s="7"/>
      <c r="C833" s="7"/>
      <c r="D833" s="7"/>
      <c r="E833" s="7"/>
      <c r="F833" s="7"/>
      <c r="G833" s="7"/>
    </row>
    <row r="834" spans="1:7" x14ac:dyDescent="0.25">
      <c r="A834" s="7"/>
      <c r="B834" s="7"/>
      <c r="C834" s="7"/>
      <c r="D834" s="7"/>
      <c r="E834" s="7"/>
      <c r="F834" s="7"/>
      <c r="G834" s="7"/>
    </row>
    <row r="835" spans="1:7" x14ac:dyDescent="0.25">
      <c r="A835" s="7"/>
      <c r="B835" s="7"/>
      <c r="C835" s="7"/>
      <c r="D835" s="7"/>
      <c r="E835" s="7"/>
      <c r="F835" s="7"/>
      <c r="G835" s="7"/>
    </row>
    <row r="836" spans="1:7" x14ac:dyDescent="0.25">
      <c r="A836" s="7"/>
      <c r="B836" s="7"/>
      <c r="C836" s="7"/>
      <c r="D836" s="7"/>
      <c r="E836" s="7"/>
      <c r="F836" s="7"/>
      <c r="G836" s="7"/>
    </row>
    <row r="837" spans="1:7" x14ac:dyDescent="0.25">
      <c r="A837" s="7"/>
      <c r="B837" s="7"/>
      <c r="C837" s="7"/>
      <c r="D837" s="7"/>
      <c r="E837" s="7"/>
      <c r="F837" s="7"/>
      <c r="G837" s="7"/>
    </row>
    <row r="838" spans="1:7" x14ac:dyDescent="0.25">
      <c r="A838" s="7"/>
      <c r="B838" s="7"/>
      <c r="C838" s="7"/>
      <c r="D838" s="7"/>
      <c r="E838" s="7"/>
      <c r="F838" s="7"/>
      <c r="G838" s="7"/>
    </row>
    <row r="839" spans="1:7" x14ac:dyDescent="0.25">
      <c r="A839" s="7"/>
      <c r="B839" s="7"/>
      <c r="C839" s="7"/>
      <c r="D839" s="7"/>
      <c r="E839" s="7"/>
      <c r="F839" s="7"/>
      <c r="G839" s="7"/>
    </row>
    <row r="840" spans="1:7" x14ac:dyDescent="0.25">
      <c r="A840" s="7"/>
      <c r="B840" s="7"/>
      <c r="C840" s="7"/>
      <c r="D840" s="7"/>
      <c r="E840" s="7"/>
      <c r="F840" s="7"/>
      <c r="G840" s="7"/>
    </row>
    <row r="841" spans="1:7" x14ac:dyDescent="0.25">
      <c r="A841" s="7"/>
      <c r="B841" s="7"/>
      <c r="C841" s="7"/>
      <c r="D841" s="7"/>
      <c r="E841" s="7"/>
      <c r="F841" s="7"/>
      <c r="G841" s="7"/>
    </row>
    <row r="842" spans="1:7" x14ac:dyDescent="0.25">
      <c r="A842" s="7"/>
      <c r="B842" s="7"/>
      <c r="C842" s="7"/>
      <c r="D842" s="7"/>
      <c r="E842" s="7"/>
      <c r="F842" s="7"/>
      <c r="G842" s="7"/>
    </row>
    <row r="843" spans="1:7" x14ac:dyDescent="0.25">
      <c r="A843" s="7"/>
      <c r="B843" s="7"/>
      <c r="C843" s="7"/>
      <c r="D843" s="7"/>
      <c r="E843" s="7"/>
      <c r="F843" s="7"/>
      <c r="G843" s="7"/>
    </row>
    <row r="844" spans="1:7" x14ac:dyDescent="0.25">
      <c r="A844" s="7"/>
      <c r="B844" s="7"/>
      <c r="C844" s="7"/>
      <c r="D844" s="7"/>
      <c r="E844" s="7"/>
      <c r="F844" s="7"/>
      <c r="G844" s="7"/>
    </row>
    <row r="845" spans="1:7" x14ac:dyDescent="0.25">
      <c r="A845" s="7"/>
      <c r="B845" s="7"/>
      <c r="C845" s="7"/>
      <c r="D845" s="7"/>
      <c r="E845" s="7"/>
      <c r="F845" s="7"/>
      <c r="G845" s="7"/>
    </row>
    <row r="846" spans="1:7" x14ac:dyDescent="0.25">
      <c r="A846" s="7"/>
      <c r="B846" s="7"/>
      <c r="C846" s="7"/>
      <c r="D846" s="7"/>
      <c r="E846" s="7"/>
      <c r="F846" s="7"/>
      <c r="G846" s="7"/>
    </row>
    <row r="847" spans="1:7" x14ac:dyDescent="0.25">
      <c r="A847" s="7"/>
      <c r="B847" s="7"/>
      <c r="C847" s="7"/>
      <c r="D847" s="7"/>
      <c r="E847" s="7"/>
      <c r="F847" s="7"/>
      <c r="G847" s="7"/>
    </row>
    <row r="848" spans="1:7" x14ac:dyDescent="0.25">
      <c r="A848" s="7"/>
      <c r="B848" s="7"/>
      <c r="C848" s="7"/>
      <c r="D848" s="7"/>
      <c r="E848" s="7"/>
      <c r="F848" s="7"/>
      <c r="G848" s="7"/>
    </row>
    <row r="849" spans="1:7" x14ac:dyDescent="0.25">
      <c r="A849" s="7"/>
      <c r="B849" s="7"/>
      <c r="C849" s="7"/>
      <c r="D849" s="7"/>
      <c r="E849" s="7"/>
      <c r="F849" s="7"/>
      <c r="G849" s="7"/>
    </row>
    <row r="850" spans="1:7" x14ac:dyDescent="0.25">
      <c r="A850" s="7"/>
      <c r="B850" s="7"/>
      <c r="C850" s="7"/>
      <c r="D850" s="7"/>
      <c r="E850" s="7"/>
      <c r="F850" s="7"/>
      <c r="G850" s="7"/>
    </row>
    <row r="851" spans="1:7" x14ac:dyDescent="0.25">
      <c r="A851" s="7"/>
      <c r="B851" s="7"/>
      <c r="C851" s="7"/>
      <c r="D851" s="7"/>
      <c r="E851" s="7"/>
      <c r="F851" s="7"/>
      <c r="G851" s="7"/>
    </row>
    <row r="852" spans="1:7" x14ac:dyDescent="0.25">
      <c r="A852" s="7"/>
      <c r="B852" s="7"/>
      <c r="C852" s="7"/>
      <c r="D852" s="7"/>
      <c r="E852" s="7"/>
      <c r="F852" s="7"/>
      <c r="G852" s="7"/>
    </row>
    <row r="853" spans="1:7" x14ac:dyDescent="0.25">
      <c r="A853" s="7"/>
      <c r="B853" s="7"/>
      <c r="C853" s="7"/>
      <c r="D853" s="7"/>
      <c r="E853" s="7"/>
      <c r="F853" s="7"/>
      <c r="G853" s="7"/>
    </row>
    <row r="854" spans="1:7" x14ac:dyDescent="0.25">
      <c r="A854" s="7"/>
      <c r="B854" s="7"/>
      <c r="C854" s="7"/>
      <c r="D854" s="7"/>
      <c r="E854" s="7"/>
      <c r="F854" s="7"/>
      <c r="G854" s="7"/>
    </row>
    <row r="855" spans="1:7" x14ac:dyDescent="0.25">
      <c r="A855" s="7"/>
      <c r="B855" s="7"/>
      <c r="C855" s="7"/>
      <c r="D855" s="7"/>
      <c r="E855" s="7"/>
      <c r="F855" s="7"/>
      <c r="G855" s="7"/>
    </row>
    <row r="856" spans="1:7" x14ac:dyDescent="0.25">
      <c r="A856" s="7"/>
      <c r="B856" s="7"/>
      <c r="C856" s="7"/>
      <c r="D856" s="7"/>
      <c r="E856" s="7"/>
      <c r="F856" s="7"/>
      <c r="G856" s="7"/>
    </row>
    <row r="857" spans="1:7" x14ac:dyDescent="0.25">
      <c r="A857" s="7"/>
      <c r="B857" s="7"/>
      <c r="C857" s="7"/>
      <c r="D857" s="7"/>
      <c r="E857" s="7"/>
      <c r="F857" s="7"/>
      <c r="G857" s="7"/>
    </row>
    <row r="858" spans="1:7" x14ac:dyDescent="0.25">
      <c r="A858" s="7"/>
      <c r="B858" s="7"/>
      <c r="C858" s="7"/>
      <c r="D858" s="7"/>
      <c r="E858" s="7"/>
      <c r="F858" s="7"/>
      <c r="G858" s="7"/>
    </row>
    <row r="859" spans="1:7" x14ac:dyDescent="0.25">
      <c r="A859" s="7"/>
      <c r="B859" s="7"/>
      <c r="C859" s="7"/>
      <c r="D859" s="7"/>
      <c r="E859" s="7"/>
      <c r="F859" s="7"/>
      <c r="G859" s="7"/>
    </row>
    <row r="860" spans="1:7" x14ac:dyDescent="0.25">
      <c r="A860" s="7"/>
      <c r="B860" s="7"/>
      <c r="C860" s="7"/>
      <c r="D860" s="7"/>
      <c r="E860" s="7"/>
      <c r="F860" s="7"/>
      <c r="G860" s="7"/>
    </row>
    <row r="861" spans="1:7" x14ac:dyDescent="0.25">
      <c r="A861" s="7"/>
      <c r="B861" s="7"/>
      <c r="C861" s="7"/>
      <c r="D861" s="7"/>
      <c r="E861" s="7"/>
      <c r="F861" s="7"/>
      <c r="G861" s="7"/>
    </row>
    <row r="862" spans="1:7" x14ac:dyDescent="0.25">
      <c r="A862" s="7"/>
      <c r="B862" s="7"/>
      <c r="C862" s="7"/>
      <c r="D862" s="7"/>
      <c r="E862" s="7"/>
      <c r="F862" s="7"/>
      <c r="G862" s="7"/>
    </row>
    <row r="863" spans="1:7" x14ac:dyDescent="0.25">
      <c r="A863" s="7"/>
      <c r="B863" s="7"/>
      <c r="C863" s="7"/>
      <c r="D863" s="7"/>
      <c r="E863" s="7"/>
      <c r="F863" s="7"/>
      <c r="G863" s="7"/>
    </row>
    <row r="864" spans="1:7" x14ac:dyDescent="0.25">
      <c r="A864" s="7"/>
      <c r="B864" s="7"/>
      <c r="C864" s="7"/>
      <c r="D864" s="7"/>
      <c r="E864" s="7"/>
      <c r="F864" s="7"/>
      <c r="G864" s="7"/>
    </row>
    <row r="865" spans="1:7" x14ac:dyDescent="0.25">
      <c r="A865" s="7"/>
      <c r="B865" s="7"/>
      <c r="C865" s="7"/>
      <c r="D865" s="7"/>
      <c r="E865" s="7"/>
      <c r="F865" s="7"/>
      <c r="G865" s="7"/>
    </row>
    <row r="866" spans="1:7" x14ac:dyDescent="0.25">
      <c r="A866" s="7"/>
      <c r="B866" s="7"/>
      <c r="C866" s="7"/>
      <c r="D866" s="7"/>
      <c r="E866" s="7"/>
      <c r="F866" s="7"/>
      <c r="G866" s="7"/>
    </row>
    <row r="867" spans="1:7" x14ac:dyDescent="0.25">
      <c r="A867" s="7"/>
      <c r="B867" s="7"/>
      <c r="C867" s="7"/>
      <c r="D867" s="7"/>
      <c r="E867" s="7"/>
      <c r="F867" s="7"/>
      <c r="G867" s="7"/>
    </row>
    <row r="868" spans="1:7" x14ac:dyDescent="0.25">
      <c r="A868" s="7"/>
      <c r="B868" s="7"/>
      <c r="C868" s="7"/>
      <c r="D868" s="7"/>
      <c r="E868" s="7"/>
      <c r="F868" s="7"/>
      <c r="G868" s="7"/>
    </row>
    <row r="869" spans="1:7" x14ac:dyDescent="0.25">
      <c r="A869" s="7"/>
      <c r="B869" s="7"/>
      <c r="C869" s="7"/>
      <c r="D869" s="7"/>
      <c r="E869" s="7"/>
      <c r="F869" s="7"/>
      <c r="G869" s="7"/>
    </row>
    <row r="870" spans="1:7" x14ac:dyDescent="0.25">
      <c r="A870" s="7"/>
      <c r="B870" s="7"/>
      <c r="C870" s="7"/>
      <c r="D870" s="7"/>
      <c r="E870" s="7"/>
      <c r="F870" s="7"/>
      <c r="G870" s="7"/>
    </row>
    <row r="871" spans="1:7" x14ac:dyDescent="0.25">
      <c r="A871" s="7"/>
      <c r="B871" s="7"/>
      <c r="C871" s="7"/>
      <c r="D871" s="7"/>
      <c r="E871" s="7"/>
      <c r="F871" s="7"/>
      <c r="G871" s="7"/>
    </row>
    <row r="872" spans="1:7" x14ac:dyDescent="0.25">
      <c r="A872" s="7"/>
      <c r="B872" s="7"/>
      <c r="C872" s="7"/>
      <c r="D872" s="7"/>
      <c r="E872" s="7"/>
      <c r="F872" s="7"/>
      <c r="G872" s="7"/>
    </row>
    <row r="873" spans="1:7" x14ac:dyDescent="0.25">
      <c r="A873" s="7"/>
      <c r="B873" s="7"/>
      <c r="C873" s="7"/>
      <c r="D873" s="7"/>
      <c r="E873" s="7"/>
      <c r="F873" s="7"/>
      <c r="G873" s="7"/>
    </row>
    <row r="874" spans="1:7" x14ac:dyDescent="0.25">
      <c r="A874" s="7"/>
      <c r="B874" s="7"/>
      <c r="C874" s="7"/>
      <c r="D874" s="7"/>
      <c r="E874" s="7"/>
      <c r="F874" s="7"/>
      <c r="G874" s="7"/>
    </row>
    <row r="875" spans="1:7" x14ac:dyDescent="0.25">
      <c r="A875" s="7"/>
      <c r="B875" s="7"/>
      <c r="C875" s="7"/>
      <c r="D875" s="7"/>
      <c r="E875" s="7"/>
      <c r="F875" s="7"/>
      <c r="G875" s="7"/>
    </row>
    <row r="876" spans="1:7" x14ac:dyDescent="0.25">
      <c r="A876" s="7"/>
      <c r="B876" s="7"/>
      <c r="C876" s="7"/>
      <c r="D876" s="7"/>
      <c r="E876" s="7"/>
      <c r="F876" s="7"/>
      <c r="G876" s="7"/>
    </row>
    <row r="877" spans="1:7" x14ac:dyDescent="0.25">
      <c r="A877" s="7"/>
      <c r="B877" s="7"/>
      <c r="C877" s="7"/>
      <c r="D877" s="7"/>
      <c r="E877" s="7"/>
      <c r="F877" s="7"/>
      <c r="G877" s="7"/>
    </row>
    <row r="878" spans="1:7" x14ac:dyDescent="0.25">
      <c r="A878" s="7"/>
      <c r="B878" s="7"/>
      <c r="C878" s="7"/>
      <c r="D878" s="7"/>
      <c r="E878" s="7"/>
      <c r="F878" s="7"/>
      <c r="G878" s="7"/>
    </row>
    <row r="879" spans="1:7" x14ac:dyDescent="0.25">
      <c r="A879" s="7"/>
      <c r="B879" s="7"/>
      <c r="C879" s="7"/>
      <c r="D879" s="7"/>
      <c r="E879" s="7"/>
      <c r="F879" s="7"/>
      <c r="G879" s="7"/>
    </row>
    <row r="880" spans="1:7" x14ac:dyDescent="0.25">
      <c r="A880" s="7"/>
      <c r="B880" s="7"/>
      <c r="C880" s="7"/>
      <c r="D880" s="7"/>
      <c r="E880" s="7"/>
      <c r="F880" s="7"/>
      <c r="G880" s="7"/>
    </row>
    <row r="881" spans="1:7" x14ac:dyDescent="0.25">
      <c r="A881" s="7"/>
      <c r="B881" s="7"/>
      <c r="C881" s="7"/>
      <c r="D881" s="7"/>
      <c r="E881" s="7"/>
      <c r="F881" s="7"/>
      <c r="G881" s="7"/>
    </row>
    <row r="882" spans="1:7" x14ac:dyDescent="0.25">
      <c r="A882" s="7"/>
      <c r="B882" s="7"/>
      <c r="C882" s="7"/>
      <c r="D882" s="7"/>
      <c r="E882" s="7"/>
      <c r="F882" s="7"/>
      <c r="G882" s="7"/>
    </row>
    <row r="883" spans="1:7" x14ac:dyDescent="0.25">
      <c r="A883" s="7"/>
      <c r="B883" s="7"/>
      <c r="C883" s="7"/>
      <c r="D883" s="7"/>
      <c r="E883" s="7"/>
      <c r="F883" s="7"/>
      <c r="G883" s="7"/>
    </row>
    <row r="884" spans="1:7" x14ac:dyDescent="0.25">
      <c r="A884" s="7"/>
      <c r="B884" s="7"/>
      <c r="C884" s="7"/>
      <c r="D884" s="7"/>
      <c r="E884" s="7"/>
      <c r="F884" s="7"/>
      <c r="G884" s="7"/>
    </row>
    <row r="885" spans="1:7" x14ac:dyDescent="0.25">
      <c r="A885" s="7"/>
      <c r="B885" s="7"/>
      <c r="C885" s="7"/>
      <c r="D885" s="7"/>
      <c r="E885" s="7"/>
      <c r="F885" s="7"/>
      <c r="G885" s="7"/>
    </row>
    <row r="886" spans="1:7" x14ac:dyDescent="0.25">
      <c r="A886" s="7"/>
      <c r="B886" s="7"/>
      <c r="C886" s="7"/>
      <c r="D886" s="7"/>
      <c r="E886" s="7"/>
      <c r="F886" s="7"/>
      <c r="G886" s="7"/>
    </row>
    <row r="887" spans="1:7" x14ac:dyDescent="0.25">
      <c r="A887" s="7"/>
      <c r="B887" s="7"/>
      <c r="C887" s="7"/>
      <c r="D887" s="7"/>
      <c r="E887" s="7"/>
      <c r="F887" s="7"/>
      <c r="G887" s="7"/>
    </row>
    <row r="888" spans="1:7" x14ac:dyDescent="0.25">
      <c r="A888" s="7"/>
      <c r="B888" s="7"/>
      <c r="C888" s="7"/>
      <c r="D888" s="7"/>
      <c r="E888" s="7"/>
      <c r="F888" s="7"/>
      <c r="G888" s="7"/>
    </row>
    <row r="889" spans="1:7" x14ac:dyDescent="0.25">
      <c r="A889" s="7"/>
      <c r="B889" s="7"/>
      <c r="C889" s="7"/>
      <c r="D889" s="7"/>
      <c r="E889" s="7"/>
      <c r="F889" s="7"/>
      <c r="G889" s="7"/>
    </row>
    <row r="890" spans="1:7" x14ac:dyDescent="0.25">
      <c r="A890" s="7"/>
      <c r="B890" s="7"/>
      <c r="C890" s="7"/>
      <c r="D890" s="7"/>
      <c r="E890" s="7"/>
      <c r="F890" s="7"/>
      <c r="G890" s="7"/>
    </row>
    <row r="891" spans="1:7" x14ac:dyDescent="0.25">
      <c r="A891" s="7"/>
      <c r="B891" s="7"/>
      <c r="C891" s="7"/>
      <c r="D891" s="7"/>
      <c r="E891" s="7"/>
      <c r="F891" s="7"/>
      <c r="G891" s="7"/>
    </row>
    <row r="892" spans="1:7" x14ac:dyDescent="0.25">
      <c r="A892" s="7"/>
      <c r="B892" s="7"/>
      <c r="C892" s="7"/>
      <c r="D892" s="7"/>
      <c r="E892" s="7"/>
      <c r="F892" s="7"/>
      <c r="G892" s="7"/>
    </row>
    <row r="893" spans="1:7" x14ac:dyDescent="0.25">
      <c r="A893" s="7"/>
      <c r="B893" s="7"/>
      <c r="C893" s="7"/>
      <c r="D893" s="7"/>
      <c r="E893" s="7"/>
      <c r="F893" s="7"/>
      <c r="G893" s="7"/>
    </row>
    <row r="894" spans="1:7" x14ac:dyDescent="0.25">
      <c r="A894" s="7"/>
      <c r="B894" s="7"/>
      <c r="C894" s="7"/>
      <c r="D894" s="7"/>
      <c r="E894" s="7"/>
      <c r="F894" s="7"/>
      <c r="G894" s="7"/>
    </row>
    <row r="895" spans="1:7" x14ac:dyDescent="0.25">
      <c r="A895" s="7"/>
      <c r="B895" s="7"/>
      <c r="C895" s="7"/>
      <c r="D895" s="7"/>
      <c r="E895" s="7"/>
      <c r="F895" s="7"/>
      <c r="G895" s="7"/>
    </row>
    <row r="896" spans="1:7" x14ac:dyDescent="0.25">
      <c r="A896" s="7"/>
      <c r="B896" s="7"/>
      <c r="C896" s="7"/>
      <c r="D896" s="7"/>
      <c r="E896" s="7"/>
      <c r="F896" s="7"/>
      <c r="G896" s="7"/>
    </row>
    <row r="897" spans="1:7" x14ac:dyDescent="0.25">
      <c r="A897" s="7"/>
      <c r="B897" s="7"/>
      <c r="C897" s="7"/>
      <c r="D897" s="7"/>
      <c r="E897" s="7"/>
      <c r="F897" s="7"/>
      <c r="G897" s="7"/>
    </row>
    <row r="898" spans="1:7" x14ac:dyDescent="0.25">
      <c r="A898" s="7"/>
      <c r="B898" s="7"/>
      <c r="C898" s="7"/>
      <c r="D898" s="7"/>
      <c r="E898" s="7"/>
      <c r="F898" s="7"/>
      <c r="G898" s="7"/>
    </row>
    <row r="899" spans="1:7" x14ac:dyDescent="0.25">
      <c r="A899" s="7"/>
      <c r="B899" s="7"/>
      <c r="C899" s="7"/>
      <c r="D899" s="7"/>
      <c r="E899" s="7"/>
      <c r="F899" s="7"/>
      <c r="G899" s="7"/>
    </row>
    <row r="900" spans="1:7" x14ac:dyDescent="0.25">
      <c r="A900" s="7"/>
      <c r="B900" s="7"/>
      <c r="C900" s="7"/>
      <c r="D900" s="7"/>
      <c r="E900" s="7"/>
      <c r="F900" s="7"/>
      <c r="G900" s="7"/>
    </row>
    <row r="901" spans="1:7" x14ac:dyDescent="0.25">
      <c r="A901" s="7"/>
      <c r="B901" s="7"/>
      <c r="C901" s="7"/>
      <c r="D901" s="7"/>
      <c r="E901" s="7"/>
      <c r="F901" s="7"/>
      <c r="G901" s="7"/>
    </row>
  </sheetData>
  <sortState ref="A6:AT374">
    <sortCondition ref="A6:A374"/>
  </sortState>
  <mergeCells count="6">
    <mergeCell ref="F1:F2"/>
    <mergeCell ref="B1:B2"/>
    <mergeCell ref="A1:A2"/>
    <mergeCell ref="C1:C2"/>
    <mergeCell ref="E1:E2"/>
    <mergeCell ref="D1:D2"/>
  </mergeCells>
  <phoneticPr fontId="0" type="noConversion"/>
  <printOptions horizontalCentered="1"/>
  <pageMargins left="0" right="0" top="0.98425196850393704" bottom="0.98425196850393704" header="0.51181102362204722" footer="0.51181102362204722"/>
  <pageSetup paperSize="9" orientation="landscape" r:id="rId1"/>
  <headerFooter alignWithMargins="0">
    <oddHeader>&amp;C&amp;"Times New Roman,Tučné"&amp;14Dotácie predsedu vlády SR&amp;R&amp;"Times New Roman,Tučné"Príloha č. 4</oddHead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2"/>
  <sheetViews>
    <sheetView topLeftCell="B1" zoomScaleNormal="100" workbookViewId="0">
      <pane ySplit="5" topLeftCell="A6" activePane="bottomLeft" state="frozen"/>
      <selection pane="bottomLeft" activeCell="J29" sqref="J29"/>
    </sheetView>
  </sheetViews>
  <sheetFormatPr defaultColWidth="9.109375" defaultRowHeight="13.2" x14ac:dyDescent="0.25"/>
  <cols>
    <col min="1" max="1" width="4.5546875" style="1" hidden="1" customWidth="1"/>
    <col min="2" max="2" width="23.5546875" style="1" bestFit="1" customWidth="1"/>
    <col min="3" max="3" width="22.5546875" style="1" customWidth="1"/>
    <col min="4" max="4" width="28.109375" style="2" bestFit="1" customWidth="1"/>
    <col min="5" max="5" width="17.109375" style="9" customWidth="1"/>
    <col min="6" max="6" width="15.5546875" style="9" bestFit="1" customWidth="1"/>
    <col min="7" max="7" width="20.6640625" style="1" customWidth="1"/>
    <col min="8" max="8" width="9.109375" style="1"/>
    <col min="9" max="9" width="11.6640625" style="1" bestFit="1" customWidth="1"/>
    <col min="10" max="16384" width="9.109375" style="1"/>
  </cols>
  <sheetData>
    <row r="1" spans="1:7" ht="13.5" customHeight="1" thickBot="1" x14ac:dyDescent="0.3">
      <c r="B1" s="252" t="s">
        <v>939</v>
      </c>
      <c r="C1" s="252"/>
      <c r="D1" s="252"/>
      <c r="E1" s="252"/>
      <c r="F1" s="252"/>
      <c r="G1" s="252"/>
    </row>
    <row r="2" spans="1:7" ht="15.6" thickBot="1" x14ac:dyDescent="0.3">
      <c r="B2" s="25"/>
      <c r="C2" s="24" t="s">
        <v>174</v>
      </c>
      <c r="D2" s="16"/>
      <c r="E2" s="17" t="s">
        <v>116</v>
      </c>
      <c r="F2" s="18"/>
      <c r="G2" s="19"/>
    </row>
    <row r="3" spans="1:7" ht="15.75" customHeight="1" x14ac:dyDescent="0.25">
      <c r="B3" s="39"/>
      <c r="C3" s="40" t="s">
        <v>2</v>
      </c>
      <c r="D3" s="41" t="s">
        <v>175</v>
      </c>
      <c r="E3" s="42" t="s">
        <v>176</v>
      </c>
      <c r="F3" s="42" t="s">
        <v>117</v>
      </c>
      <c r="G3" s="43" t="s">
        <v>118</v>
      </c>
    </row>
    <row r="4" spans="1:7" s="5" customFormat="1" ht="24.9" hidden="1" customHeight="1" x14ac:dyDescent="0.25">
      <c r="A4" s="20"/>
      <c r="B4" s="44">
        <v>641008</v>
      </c>
      <c r="C4" s="35"/>
      <c r="D4" s="36"/>
      <c r="E4" s="28"/>
      <c r="F4" s="26">
        <f>D4-E4</f>
        <v>0</v>
      </c>
      <c r="G4" s="61">
        <f>C4-F4</f>
        <v>0</v>
      </c>
    </row>
    <row r="5" spans="1:7" s="5" customFormat="1" ht="24.9" hidden="1" customHeight="1" x14ac:dyDescent="0.25">
      <c r="A5" s="21"/>
      <c r="B5" s="44" t="s">
        <v>95</v>
      </c>
      <c r="C5" s="35"/>
      <c r="D5" s="36"/>
      <c r="E5" s="28"/>
      <c r="F5" s="26">
        <f>D5-E5</f>
        <v>0</v>
      </c>
      <c r="G5" s="61">
        <f>C5-F5</f>
        <v>0</v>
      </c>
    </row>
    <row r="6" spans="1:7" s="5" customFormat="1" ht="24.9" hidden="1" customHeight="1" x14ac:dyDescent="0.25">
      <c r="A6" s="34"/>
      <c r="B6" s="44" t="s">
        <v>96</v>
      </c>
      <c r="C6" s="35"/>
      <c r="D6" s="36"/>
      <c r="E6" s="28"/>
      <c r="F6" s="26">
        <f>D6-E6</f>
        <v>0</v>
      </c>
      <c r="G6" s="61">
        <f>C6-F6</f>
        <v>0</v>
      </c>
    </row>
    <row r="7" spans="1:7" s="5" customFormat="1" ht="24.9" customHeight="1" x14ac:dyDescent="0.25">
      <c r="A7" s="34"/>
      <c r="B7" s="44">
        <v>641009</v>
      </c>
      <c r="C7" s="35"/>
      <c r="D7" s="36">
        <v>1027840</v>
      </c>
      <c r="E7" s="28">
        <v>16.239999999999998</v>
      </c>
      <c r="F7" s="26">
        <f>D7-E7</f>
        <v>1027823.76</v>
      </c>
      <c r="G7" s="61">
        <f>C7-F7</f>
        <v>-1027823.76</v>
      </c>
    </row>
    <row r="8" spans="1:7" s="5" customFormat="1" ht="24.9" customHeight="1" x14ac:dyDescent="0.25">
      <c r="A8" s="34"/>
      <c r="B8" s="44">
        <v>641010</v>
      </c>
      <c r="C8" s="35"/>
      <c r="D8" s="36">
        <v>44000</v>
      </c>
      <c r="E8" s="28"/>
      <c r="F8" s="26">
        <f>D8-E8</f>
        <v>44000</v>
      </c>
      <c r="G8" s="61">
        <f>C8-F8</f>
        <v>-44000</v>
      </c>
    </row>
    <row r="9" spans="1:7" s="5" customFormat="1" ht="24.9" customHeight="1" x14ac:dyDescent="0.25">
      <c r="A9" s="22"/>
      <c r="B9" s="44">
        <v>642001</v>
      </c>
      <c r="C9" s="35"/>
      <c r="D9" s="36">
        <v>534552</v>
      </c>
      <c r="E9" s="28">
        <v>6945.25</v>
      </c>
      <c r="F9" s="26">
        <f t="shared" ref="F9:F29" si="0">D9-E9</f>
        <v>527606.75</v>
      </c>
      <c r="G9" s="61">
        <f t="shared" ref="G9:G32" si="1">C9-F9</f>
        <v>-527606.75</v>
      </c>
    </row>
    <row r="10" spans="1:7" s="5" customFormat="1" ht="24.9" customHeight="1" x14ac:dyDescent="0.25">
      <c r="A10" s="22"/>
      <c r="B10" s="44">
        <v>642002</v>
      </c>
      <c r="C10" s="35"/>
      <c r="D10" s="36">
        <v>102500</v>
      </c>
      <c r="E10" s="28"/>
      <c r="F10" s="26">
        <f t="shared" si="0"/>
        <v>102500</v>
      </c>
      <c r="G10" s="61">
        <f t="shared" si="1"/>
        <v>-102500</v>
      </c>
    </row>
    <row r="11" spans="1:7" s="5" customFormat="1" ht="24.9" customHeight="1" x14ac:dyDescent="0.25">
      <c r="A11" s="22"/>
      <c r="B11" s="44">
        <v>642007</v>
      </c>
      <c r="C11" s="35"/>
      <c r="D11" s="36">
        <v>120848.8</v>
      </c>
      <c r="E11" s="28"/>
      <c r="F11" s="26">
        <f t="shared" si="0"/>
        <v>120848.8</v>
      </c>
      <c r="G11" s="61">
        <f t="shared" si="1"/>
        <v>-120848.8</v>
      </c>
    </row>
    <row r="12" spans="1:7" s="5" customFormat="1" ht="24.9" hidden="1" customHeight="1" x14ac:dyDescent="0.25">
      <c r="A12" s="23"/>
      <c r="B12" s="44" t="s">
        <v>97</v>
      </c>
      <c r="C12" s="35"/>
      <c r="D12" s="36"/>
      <c r="E12" s="28"/>
      <c r="F12" s="26">
        <f t="shared" si="0"/>
        <v>0</v>
      </c>
      <c r="G12" s="61">
        <f t="shared" si="1"/>
        <v>0</v>
      </c>
    </row>
    <row r="13" spans="1:7" s="5" customFormat="1" ht="24.9" customHeight="1" x14ac:dyDescent="0.25">
      <c r="A13" s="23"/>
      <c r="B13" s="44">
        <v>642009</v>
      </c>
      <c r="C13" s="35"/>
      <c r="D13" s="36">
        <v>12000</v>
      </c>
      <c r="E13" s="28"/>
      <c r="F13" s="26">
        <f t="shared" si="0"/>
        <v>12000</v>
      </c>
      <c r="G13" s="61">
        <f t="shared" si="1"/>
        <v>-12000</v>
      </c>
    </row>
    <row r="14" spans="1:7" s="5" customFormat="1" ht="24.9" customHeight="1" x14ac:dyDescent="0.25">
      <c r="A14" s="23"/>
      <c r="B14" s="44">
        <v>649002</v>
      </c>
      <c r="C14" s="35"/>
      <c r="D14" s="36">
        <v>15000</v>
      </c>
      <c r="E14" s="28"/>
      <c r="F14" s="26">
        <f t="shared" si="0"/>
        <v>15000</v>
      </c>
      <c r="G14" s="61">
        <f t="shared" si="1"/>
        <v>-15000</v>
      </c>
    </row>
    <row r="15" spans="1:7" s="5" customFormat="1" ht="24.9" hidden="1" customHeight="1" x14ac:dyDescent="0.25">
      <c r="A15" s="23"/>
      <c r="B15" s="44"/>
      <c r="C15" s="35"/>
      <c r="D15" s="36"/>
      <c r="E15" s="28"/>
      <c r="F15" s="26">
        <f t="shared" si="0"/>
        <v>0</v>
      </c>
      <c r="G15" s="61">
        <f t="shared" si="1"/>
        <v>0</v>
      </c>
    </row>
    <row r="16" spans="1:7" s="5" customFormat="1" ht="24.9" hidden="1" customHeight="1" x14ac:dyDescent="0.25">
      <c r="A16" s="22"/>
      <c r="B16" s="44"/>
      <c r="C16" s="35"/>
      <c r="D16" s="36"/>
      <c r="E16" s="28"/>
      <c r="F16" s="26">
        <f t="shared" si="0"/>
        <v>0</v>
      </c>
      <c r="G16" s="61">
        <f t="shared" si="1"/>
        <v>0</v>
      </c>
    </row>
    <row r="17" spans="1:8" s="5" customFormat="1" ht="15.6" x14ac:dyDescent="0.25">
      <c r="A17" s="23"/>
      <c r="B17" s="46" t="s">
        <v>114</v>
      </c>
      <c r="C17" s="37">
        <f>SUM(C4:C16)</f>
        <v>0</v>
      </c>
      <c r="D17" s="38">
        <f>SUM(D4:D16)</f>
        <v>1856740.8</v>
      </c>
      <c r="E17" s="27">
        <f>SUM(E4:E16)</f>
        <v>6961.49</v>
      </c>
      <c r="F17" s="30">
        <f t="shared" si="0"/>
        <v>1849779.31</v>
      </c>
      <c r="G17" s="61">
        <f t="shared" si="1"/>
        <v>-1849779.31</v>
      </c>
    </row>
    <row r="18" spans="1:8" s="5" customFormat="1" ht="24.9" customHeight="1" x14ac:dyDescent="0.25">
      <c r="A18" s="22"/>
      <c r="B18" s="44">
        <v>721006</v>
      </c>
      <c r="C18" s="35"/>
      <c r="D18" s="36">
        <v>3343981.63</v>
      </c>
      <c r="E18" s="26"/>
      <c r="F18" s="26">
        <f t="shared" si="0"/>
        <v>3343981.63</v>
      </c>
      <c r="G18" s="61">
        <f t="shared" si="1"/>
        <v>-3343981.63</v>
      </c>
    </row>
    <row r="19" spans="1:8" s="5" customFormat="1" ht="24.9" hidden="1" customHeight="1" x14ac:dyDescent="0.25">
      <c r="A19" s="22"/>
      <c r="B19" s="44" t="s">
        <v>94</v>
      </c>
      <c r="C19" s="35"/>
      <c r="D19" s="36"/>
      <c r="E19" s="26"/>
      <c r="F19" s="26">
        <f t="shared" si="0"/>
        <v>0</v>
      </c>
      <c r="G19" s="61">
        <f t="shared" si="1"/>
        <v>0</v>
      </c>
    </row>
    <row r="20" spans="1:8" s="5" customFormat="1" ht="24.9" hidden="1" customHeight="1" x14ac:dyDescent="0.25">
      <c r="A20" s="22"/>
      <c r="B20" s="44" t="s">
        <v>163</v>
      </c>
      <c r="C20" s="35"/>
      <c r="D20" s="36"/>
      <c r="E20" s="26"/>
      <c r="F20" s="26">
        <f t="shared" si="0"/>
        <v>0</v>
      </c>
      <c r="G20" s="61">
        <f t="shared" si="1"/>
        <v>0</v>
      </c>
    </row>
    <row r="21" spans="1:8" s="5" customFormat="1" ht="24.9" customHeight="1" x14ac:dyDescent="0.25">
      <c r="A21" s="22"/>
      <c r="B21" s="44" t="s">
        <v>938</v>
      </c>
      <c r="C21" s="35"/>
      <c r="D21" s="36">
        <v>15693.37</v>
      </c>
      <c r="E21" s="26"/>
      <c r="F21" s="26">
        <f t="shared" si="0"/>
        <v>15693.37</v>
      </c>
      <c r="G21" s="61">
        <f t="shared" si="1"/>
        <v>-15693.37</v>
      </c>
    </row>
    <row r="22" spans="1:8" s="5" customFormat="1" ht="24.9" customHeight="1" x14ac:dyDescent="0.25">
      <c r="A22" s="22"/>
      <c r="B22" s="44">
        <v>721007</v>
      </c>
      <c r="C22" s="35"/>
      <c r="D22" s="36">
        <v>33000</v>
      </c>
      <c r="E22" s="26"/>
      <c r="F22" s="26">
        <f t="shared" si="0"/>
        <v>33000</v>
      </c>
      <c r="G22" s="61">
        <f t="shared" si="1"/>
        <v>-33000</v>
      </c>
    </row>
    <row r="23" spans="1:8" s="5" customFormat="1" ht="24.9" hidden="1" customHeight="1" x14ac:dyDescent="0.25">
      <c r="A23" s="22"/>
      <c r="B23" s="44"/>
      <c r="C23" s="35"/>
      <c r="D23" s="36"/>
      <c r="E23" s="26"/>
      <c r="F23" s="26">
        <f t="shared" si="0"/>
        <v>0</v>
      </c>
      <c r="G23" s="61">
        <f>C23-F23</f>
        <v>0</v>
      </c>
    </row>
    <row r="24" spans="1:8" s="5" customFormat="1" ht="24.9" customHeight="1" x14ac:dyDescent="0.25">
      <c r="A24" s="22"/>
      <c r="B24" s="44">
        <v>722001</v>
      </c>
      <c r="C24" s="35"/>
      <c r="D24" s="36">
        <v>292500</v>
      </c>
      <c r="E24" s="26"/>
      <c r="F24" s="26">
        <f t="shared" si="0"/>
        <v>292500</v>
      </c>
      <c r="G24" s="61">
        <f t="shared" si="1"/>
        <v>-292500</v>
      </c>
    </row>
    <row r="25" spans="1:8" s="5" customFormat="1" ht="24.9" hidden="1" customHeight="1" x14ac:dyDescent="0.25">
      <c r="A25" s="22"/>
      <c r="B25" s="44">
        <v>721009</v>
      </c>
      <c r="C25" s="35"/>
      <c r="D25" s="36"/>
      <c r="E25" s="26"/>
      <c r="F25" s="26">
        <f t="shared" ref="F25" si="2">D25-E25</f>
        <v>0</v>
      </c>
      <c r="G25" s="61">
        <f t="shared" ref="G25" si="3">C25-F25</f>
        <v>0</v>
      </c>
    </row>
    <row r="26" spans="1:8" s="5" customFormat="1" ht="24.9" hidden="1" customHeight="1" x14ac:dyDescent="0.25">
      <c r="A26" s="22"/>
      <c r="B26" s="44" t="s">
        <v>165</v>
      </c>
      <c r="C26" s="35"/>
      <c r="D26" s="36"/>
      <c r="E26" s="26"/>
      <c r="F26" s="26">
        <f>D26-E26</f>
        <v>0</v>
      </c>
      <c r="G26" s="61">
        <f>C26-F26</f>
        <v>0</v>
      </c>
    </row>
    <row r="27" spans="1:8" s="5" customFormat="1" ht="24.9" hidden="1" customHeight="1" x14ac:dyDescent="0.25">
      <c r="A27" s="22"/>
      <c r="B27" s="44" t="s">
        <v>164</v>
      </c>
      <c r="C27" s="35"/>
      <c r="D27" s="36"/>
      <c r="E27" s="26"/>
      <c r="F27" s="26">
        <f t="shared" si="0"/>
        <v>0</v>
      </c>
      <c r="G27" s="61">
        <f t="shared" si="1"/>
        <v>0</v>
      </c>
    </row>
    <row r="28" spans="1:8" s="5" customFormat="1" ht="24.9" customHeight="1" x14ac:dyDescent="0.25">
      <c r="A28" s="22"/>
      <c r="B28" s="44">
        <v>722002</v>
      </c>
      <c r="C28" s="35"/>
      <c r="D28" s="36">
        <v>51451.199999999997</v>
      </c>
      <c r="E28" s="28"/>
      <c r="F28" s="26">
        <f t="shared" si="0"/>
        <v>51451.199999999997</v>
      </c>
      <c r="G28" s="61">
        <f t="shared" si="1"/>
        <v>-51451.199999999997</v>
      </c>
    </row>
    <row r="29" spans="1:8" s="5" customFormat="1" ht="24.9" customHeight="1" x14ac:dyDescent="0.25">
      <c r="A29" s="22"/>
      <c r="B29" s="44">
        <v>722003</v>
      </c>
      <c r="C29" s="35"/>
      <c r="D29" s="36">
        <v>26500</v>
      </c>
      <c r="E29" s="28"/>
      <c r="F29" s="26">
        <f t="shared" si="0"/>
        <v>26500</v>
      </c>
      <c r="G29" s="61">
        <f t="shared" si="1"/>
        <v>-26500</v>
      </c>
    </row>
    <row r="30" spans="1:8" s="5" customFormat="1" ht="24.9" hidden="1" customHeight="1" x14ac:dyDescent="0.25">
      <c r="A30" s="22"/>
      <c r="B30" s="44">
        <v>723001</v>
      </c>
      <c r="C30" s="35"/>
      <c r="D30" s="36"/>
      <c r="E30" s="26"/>
      <c r="F30" s="26">
        <f>D30-E30</f>
        <v>0</v>
      </c>
      <c r="G30" s="61">
        <f>C30-F30</f>
        <v>0</v>
      </c>
    </row>
    <row r="31" spans="1:8" ht="15.6" x14ac:dyDescent="0.25">
      <c r="A31" s="22"/>
      <c r="B31" s="46" t="s">
        <v>113</v>
      </c>
      <c r="C31" s="37">
        <f>SUM(C18:C30)</f>
        <v>0</v>
      </c>
      <c r="D31" s="30">
        <f>SUM(D18:D30)</f>
        <v>3763126.2</v>
      </c>
      <c r="E31" s="30">
        <f>SUM(E18:E30)</f>
        <v>0</v>
      </c>
      <c r="F31" s="30">
        <f>SUM(F18:F30)</f>
        <v>3763126.2</v>
      </c>
      <c r="G31" s="45">
        <f t="shared" si="1"/>
        <v>-3763126.2</v>
      </c>
      <c r="H31" s="7"/>
    </row>
    <row r="32" spans="1:8" ht="16.2" thickBot="1" x14ac:dyDescent="0.3">
      <c r="A32" s="22"/>
      <c r="B32" s="47" t="s">
        <v>119</v>
      </c>
      <c r="C32" s="48">
        <f>C17+C31</f>
        <v>0</v>
      </c>
      <c r="D32" s="49">
        <f>D17+D31</f>
        <v>5619867</v>
      </c>
      <c r="E32" s="49">
        <f>E17+E31</f>
        <v>6961.49</v>
      </c>
      <c r="F32" s="49">
        <f>F17+F31</f>
        <v>5612905.5099999998</v>
      </c>
      <c r="G32" s="50">
        <f t="shared" si="1"/>
        <v>-5612905.5099999998</v>
      </c>
    </row>
    <row r="33" spans="1:9" ht="15.6" x14ac:dyDescent="0.25">
      <c r="A33" s="22"/>
      <c r="B33" s="31"/>
      <c r="C33" s="235" t="s">
        <v>959</v>
      </c>
      <c r="D33" s="231" t="s">
        <v>936</v>
      </c>
      <c r="E33" s="32"/>
      <c r="F33" s="227" t="s">
        <v>935</v>
      </c>
      <c r="G33" s="29"/>
    </row>
    <row r="34" spans="1:9" x14ac:dyDescent="0.25">
      <c r="B34" s="62" t="s">
        <v>112</v>
      </c>
      <c r="C34" s="33">
        <v>5666705.9199999999</v>
      </c>
      <c r="D34" s="232" t="s">
        <v>112</v>
      </c>
      <c r="E34" s="233">
        <v>5651012.5499999998</v>
      </c>
      <c r="F34" s="228" t="s">
        <v>112</v>
      </c>
      <c r="G34" s="229">
        <v>15693.37</v>
      </c>
      <c r="I34" s="74"/>
    </row>
    <row r="35" spans="1:9" x14ac:dyDescent="0.25">
      <c r="B35" s="62" t="s">
        <v>177</v>
      </c>
      <c r="C35" s="234">
        <v>5619867</v>
      </c>
      <c r="D35" s="232" t="s">
        <v>179</v>
      </c>
      <c r="E35" s="233">
        <v>5604173.6299999999</v>
      </c>
      <c r="F35" s="228" t="s">
        <v>179</v>
      </c>
      <c r="G35" s="229">
        <v>15693.37</v>
      </c>
      <c r="I35" s="74"/>
    </row>
    <row r="36" spans="1:9" x14ac:dyDescent="0.25">
      <c r="B36" s="62" t="s">
        <v>178</v>
      </c>
      <c r="C36" s="33">
        <f>C34-C35</f>
        <v>46838.919999999925</v>
      </c>
      <c r="D36" s="232" t="s">
        <v>940</v>
      </c>
      <c r="E36" s="233">
        <f>E34-E35</f>
        <v>46838.919999999925</v>
      </c>
      <c r="F36" s="228" t="s">
        <v>937</v>
      </c>
      <c r="G36" s="230">
        <f>G34-G35</f>
        <v>0</v>
      </c>
      <c r="I36" s="74"/>
    </row>
    <row r="37" spans="1:9" x14ac:dyDescent="0.25">
      <c r="B37" s="62" t="s">
        <v>941</v>
      </c>
      <c r="C37" s="33">
        <f>E37+G37</f>
        <v>6961.49</v>
      </c>
      <c r="D37" s="62"/>
      <c r="E37" s="33">
        <f>E32</f>
        <v>6961.49</v>
      </c>
      <c r="F37" s="10"/>
      <c r="G37" s="11"/>
    </row>
    <row r="38" spans="1:9" x14ac:dyDescent="0.25">
      <c r="B38" s="62" t="s">
        <v>942</v>
      </c>
      <c r="C38" s="33">
        <f>E38+G38</f>
        <v>53800.409999999923</v>
      </c>
      <c r="D38" s="62"/>
      <c r="E38" s="33">
        <f>E32+E36</f>
        <v>53800.409999999923</v>
      </c>
      <c r="F38" s="10"/>
      <c r="G38" s="11"/>
    </row>
    <row r="39" spans="1:9" x14ac:dyDescent="0.25">
      <c r="B39" s="4" t="s">
        <v>1047</v>
      </c>
      <c r="C39" s="33">
        <v>53063.73</v>
      </c>
      <c r="E39" s="9">
        <v>53063.73</v>
      </c>
      <c r="F39" s="10"/>
      <c r="G39" s="11"/>
    </row>
    <row r="40" spans="1:9" x14ac:dyDescent="0.25">
      <c r="B40" s="4" t="s">
        <v>942</v>
      </c>
      <c r="C40" s="33">
        <f>C38-C39</f>
        <v>736.67999999992026</v>
      </c>
      <c r="E40" s="9">
        <f>E38-E39</f>
        <v>736.67999999992026</v>
      </c>
      <c r="F40" s="10"/>
      <c r="G40" s="11"/>
    </row>
    <row r="41" spans="1:9" x14ac:dyDescent="0.25">
      <c r="B41" s="4"/>
      <c r="C41" s="33"/>
      <c r="F41" s="10"/>
      <c r="G41" s="11"/>
    </row>
    <row r="42" spans="1:9" x14ac:dyDescent="0.25">
      <c r="B42" s="4"/>
      <c r="C42" s="33"/>
      <c r="F42" s="10"/>
      <c r="G42" s="11"/>
    </row>
    <row r="43" spans="1:9" x14ac:dyDescent="0.25">
      <c r="B43" s="4"/>
      <c r="C43" s="33"/>
      <c r="F43" s="10"/>
      <c r="G43" s="11"/>
    </row>
    <row r="44" spans="1:9" x14ac:dyDescent="0.25">
      <c r="B44" s="4"/>
      <c r="C44" s="33"/>
      <c r="F44" s="10"/>
      <c r="G44" s="11"/>
    </row>
    <row r="45" spans="1:9" x14ac:dyDescent="0.25">
      <c r="B45" s="4"/>
      <c r="C45" s="4"/>
      <c r="F45" s="10"/>
      <c r="G45" s="11"/>
    </row>
    <row r="46" spans="1:9" x14ac:dyDescent="0.25">
      <c r="B46" s="4"/>
      <c r="C46" s="13"/>
      <c r="F46" s="10"/>
      <c r="G46" s="11"/>
    </row>
    <row r="47" spans="1:9" x14ac:dyDescent="0.25">
      <c r="B47" s="4"/>
      <c r="C47" s="12"/>
      <c r="F47" s="10"/>
      <c r="G47" s="11"/>
    </row>
    <row r="48" spans="1:9" x14ac:dyDescent="0.25">
      <c r="F48" s="10"/>
      <c r="G48" s="11"/>
    </row>
    <row r="49" spans="2:7" x14ac:dyDescent="0.25">
      <c r="F49" s="10"/>
      <c r="G49" s="11"/>
    </row>
    <row r="50" spans="2:7" x14ac:dyDescent="0.25">
      <c r="F50" s="10"/>
      <c r="G50" s="11"/>
    </row>
    <row r="51" spans="2:7" x14ac:dyDescent="0.25">
      <c r="B51" s="3"/>
      <c r="C51" s="3"/>
      <c r="F51" s="10"/>
      <c r="G51" s="11"/>
    </row>
    <row r="52" spans="2:7" x14ac:dyDescent="0.25">
      <c r="F52" s="10"/>
      <c r="G52" s="11"/>
    </row>
    <row r="53" spans="2:7" x14ac:dyDescent="0.25">
      <c r="F53" s="10"/>
      <c r="G53" s="11"/>
    </row>
    <row r="54" spans="2:7" x14ac:dyDescent="0.25">
      <c r="F54" s="10"/>
      <c r="G54" s="11"/>
    </row>
    <row r="55" spans="2:7" x14ac:dyDescent="0.25">
      <c r="F55" s="10"/>
      <c r="G55" s="11"/>
    </row>
    <row r="56" spans="2:7" x14ac:dyDescent="0.25">
      <c r="F56" s="10"/>
      <c r="G56" s="11"/>
    </row>
    <row r="57" spans="2:7" x14ac:dyDescent="0.25">
      <c r="F57" s="10"/>
      <c r="G57" s="11"/>
    </row>
    <row r="58" spans="2:7" x14ac:dyDescent="0.25">
      <c r="F58" s="10"/>
      <c r="G58" s="11"/>
    </row>
    <row r="59" spans="2:7" x14ac:dyDescent="0.25">
      <c r="F59" s="10"/>
      <c r="G59" s="11"/>
    </row>
    <row r="60" spans="2:7" x14ac:dyDescent="0.25">
      <c r="F60" s="10"/>
      <c r="G60" s="11"/>
    </row>
    <row r="61" spans="2:7" x14ac:dyDescent="0.25">
      <c r="F61" s="10"/>
      <c r="G61" s="11"/>
    </row>
    <row r="62" spans="2:7" x14ac:dyDescent="0.25">
      <c r="F62" s="10"/>
      <c r="G62" s="11"/>
    </row>
    <row r="63" spans="2:7" x14ac:dyDescent="0.25">
      <c r="F63" s="10"/>
      <c r="G63" s="11"/>
    </row>
    <row r="64" spans="2:7" x14ac:dyDescent="0.25">
      <c r="F64" s="10"/>
      <c r="G64" s="11"/>
    </row>
    <row r="65" spans="6:7" x14ac:dyDescent="0.25">
      <c r="F65" s="10"/>
      <c r="G65" s="11"/>
    </row>
    <row r="66" spans="6:7" x14ac:dyDescent="0.25">
      <c r="F66" s="10"/>
      <c r="G66" s="11"/>
    </row>
    <row r="67" spans="6:7" x14ac:dyDescent="0.25">
      <c r="F67" s="10"/>
      <c r="G67" s="11"/>
    </row>
    <row r="68" spans="6:7" x14ac:dyDescent="0.25">
      <c r="F68" s="10"/>
      <c r="G68" s="11"/>
    </row>
    <row r="69" spans="6:7" x14ac:dyDescent="0.25">
      <c r="F69" s="10"/>
      <c r="G69" s="11"/>
    </row>
    <row r="70" spans="6:7" x14ac:dyDescent="0.25">
      <c r="F70" s="10"/>
      <c r="G70" s="11"/>
    </row>
    <row r="71" spans="6:7" x14ac:dyDescent="0.25">
      <c r="F71" s="10"/>
      <c r="G71" s="11"/>
    </row>
    <row r="72" spans="6:7" x14ac:dyDescent="0.25">
      <c r="F72" s="10"/>
      <c r="G72" s="11"/>
    </row>
    <row r="73" spans="6:7" x14ac:dyDescent="0.25">
      <c r="F73" s="10"/>
      <c r="G73" s="11"/>
    </row>
    <row r="74" spans="6:7" x14ac:dyDescent="0.25">
      <c r="F74" s="10"/>
      <c r="G74" s="11"/>
    </row>
    <row r="75" spans="6:7" x14ac:dyDescent="0.25">
      <c r="F75" s="10"/>
      <c r="G75" s="11"/>
    </row>
    <row r="76" spans="6:7" x14ac:dyDescent="0.25">
      <c r="F76" s="10"/>
      <c r="G76" s="11"/>
    </row>
    <row r="77" spans="6:7" x14ac:dyDescent="0.25">
      <c r="F77" s="10"/>
      <c r="G77" s="11"/>
    </row>
    <row r="78" spans="6:7" x14ac:dyDescent="0.25">
      <c r="F78" s="10"/>
      <c r="G78" s="11"/>
    </row>
    <row r="79" spans="6:7" x14ac:dyDescent="0.25">
      <c r="F79" s="10"/>
      <c r="G79" s="11"/>
    </row>
    <row r="80" spans="6:7" x14ac:dyDescent="0.25">
      <c r="F80" s="10"/>
      <c r="G80" s="11"/>
    </row>
    <row r="81" spans="6:7" x14ac:dyDescent="0.25">
      <c r="F81" s="10"/>
      <c r="G81" s="11"/>
    </row>
    <row r="82" spans="6:7" x14ac:dyDescent="0.25">
      <c r="F82" s="10"/>
      <c r="G82" s="11"/>
    </row>
    <row r="83" spans="6:7" x14ac:dyDescent="0.25">
      <c r="F83" s="10"/>
      <c r="G83" s="11"/>
    </row>
    <row r="84" spans="6:7" x14ac:dyDescent="0.25">
      <c r="F84" s="10"/>
      <c r="G84" s="11"/>
    </row>
    <row r="85" spans="6:7" x14ac:dyDescent="0.25">
      <c r="F85" s="10"/>
      <c r="G85" s="11"/>
    </row>
    <row r="86" spans="6:7" x14ac:dyDescent="0.25">
      <c r="F86" s="10"/>
      <c r="G86" s="11"/>
    </row>
    <row r="87" spans="6:7" x14ac:dyDescent="0.25">
      <c r="F87" s="10"/>
      <c r="G87" s="11"/>
    </row>
    <row r="88" spans="6:7" x14ac:dyDescent="0.25">
      <c r="F88" s="10"/>
      <c r="G88" s="11"/>
    </row>
    <row r="89" spans="6:7" x14ac:dyDescent="0.25">
      <c r="F89" s="10"/>
      <c r="G89" s="11"/>
    </row>
    <row r="90" spans="6:7" x14ac:dyDescent="0.25">
      <c r="F90" s="10"/>
      <c r="G90" s="11"/>
    </row>
    <row r="91" spans="6:7" x14ac:dyDescent="0.25">
      <c r="F91" s="10"/>
      <c r="G91" s="11"/>
    </row>
    <row r="92" spans="6:7" x14ac:dyDescent="0.25">
      <c r="F92" s="10"/>
      <c r="G92" s="11"/>
    </row>
    <row r="93" spans="6:7" x14ac:dyDescent="0.25">
      <c r="F93" s="10"/>
      <c r="G93" s="11"/>
    </row>
    <row r="94" spans="6:7" x14ac:dyDescent="0.25">
      <c r="F94" s="10"/>
      <c r="G94" s="11"/>
    </row>
    <row r="95" spans="6:7" x14ac:dyDescent="0.25">
      <c r="F95" s="10"/>
      <c r="G95" s="11"/>
    </row>
    <row r="96" spans="6:7" x14ac:dyDescent="0.25">
      <c r="F96" s="10"/>
      <c r="G96" s="11"/>
    </row>
    <row r="97" spans="6:7" x14ac:dyDescent="0.25">
      <c r="F97" s="10"/>
      <c r="G97" s="11"/>
    </row>
    <row r="98" spans="6:7" x14ac:dyDescent="0.25">
      <c r="F98" s="10"/>
      <c r="G98" s="11"/>
    </row>
    <row r="99" spans="6:7" x14ac:dyDescent="0.25">
      <c r="F99" s="10"/>
      <c r="G99" s="11"/>
    </row>
    <row r="100" spans="6:7" x14ac:dyDescent="0.25">
      <c r="F100" s="10"/>
      <c r="G100" s="11"/>
    </row>
    <row r="101" spans="6:7" x14ac:dyDescent="0.25">
      <c r="F101" s="10"/>
      <c r="G101" s="11"/>
    </row>
    <row r="102" spans="6:7" x14ac:dyDescent="0.25">
      <c r="F102" s="10"/>
      <c r="G102" s="11"/>
    </row>
    <row r="103" spans="6:7" x14ac:dyDescent="0.25">
      <c r="F103" s="10"/>
      <c r="G103" s="11"/>
    </row>
    <row r="104" spans="6:7" x14ac:dyDescent="0.25">
      <c r="F104" s="10"/>
      <c r="G104" s="11"/>
    </row>
    <row r="105" spans="6:7" x14ac:dyDescent="0.25">
      <c r="F105" s="10"/>
      <c r="G105" s="11"/>
    </row>
    <row r="106" spans="6:7" x14ac:dyDescent="0.25">
      <c r="F106" s="10"/>
      <c r="G106" s="11"/>
    </row>
    <row r="107" spans="6:7" x14ac:dyDescent="0.25">
      <c r="F107" s="10"/>
      <c r="G107" s="11"/>
    </row>
    <row r="108" spans="6:7" x14ac:dyDescent="0.25">
      <c r="F108" s="10"/>
      <c r="G108" s="11"/>
    </row>
    <row r="109" spans="6:7" x14ac:dyDescent="0.25">
      <c r="F109" s="10"/>
      <c r="G109" s="11"/>
    </row>
    <row r="110" spans="6:7" x14ac:dyDescent="0.25">
      <c r="F110" s="10"/>
      <c r="G110" s="11"/>
    </row>
    <row r="111" spans="6:7" x14ac:dyDescent="0.25">
      <c r="F111" s="10"/>
      <c r="G111" s="11"/>
    </row>
    <row r="112" spans="6:7" x14ac:dyDescent="0.25">
      <c r="F112" s="10"/>
      <c r="G112" s="11"/>
    </row>
    <row r="113" spans="6:7" x14ac:dyDescent="0.25">
      <c r="F113" s="10"/>
      <c r="G113" s="11"/>
    </row>
    <row r="114" spans="6:7" x14ac:dyDescent="0.25">
      <c r="F114" s="10"/>
      <c r="G114" s="11"/>
    </row>
    <row r="115" spans="6:7" x14ac:dyDescent="0.25">
      <c r="F115" s="10"/>
      <c r="G115" s="11"/>
    </row>
    <row r="116" spans="6:7" x14ac:dyDescent="0.25">
      <c r="F116" s="10"/>
      <c r="G116" s="11"/>
    </row>
    <row r="117" spans="6:7" x14ac:dyDescent="0.25">
      <c r="F117" s="10"/>
      <c r="G117" s="11"/>
    </row>
    <row r="118" spans="6:7" x14ac:dyDescent="0.25">
      <c r="F118" s="10"/>
      <c r="G118" s="11"/>
    </row>
    <row r="119" spans="6:7" x14ac:dyDescent="0.25">
      <c r="F119" s="10"/>
      <c r="G119" s="11"/>
    </row>
    <row r="120" spans="6:7" x14ac:dyDescent="0.25">
      <c r="F120" s="10"/>
      <c r="G120" s="11"/>
    </row>
    <row r="121" spans="6:7" x14ac:dyDescent="0.25">
      <c r="F121" s="10"/>
      <c r="G121" s="11"/>
    </row>
    <row r="122" spans="6:7" x14ac:dyDescent="0.25">
      <c r="F122" s="10"/>
      <c r="G122" s="11"/>
    </row>
    <row r="123" spans="6:7" x14ac:dyDescent="0.25">
      <c r="F123" s="10"/>
      <c r="G123" s="11"/>
    </row>
    <row r="124" spans="6:7" x14ac:dyDescent="0.25">
      <c r="F124" s="10"/>
      <c r="G124" s="11"/>
    </row>
    <row r="125" spans="6:7" x14ac:dyDescent="0.25">
      <c r="F125" s="10"/>
      <c r="G125" s="11"/>
    </row>
    <row r="126" spans="6:7" x14ac:dyDescent="0.25">
      <c r="F126" s="10"/>
      <c r="G126" s="11"/>
    </row>
    <row r="127" spans="6:7" x14ac:dyDescent="0.25">
      <c r="F127" s="10"/>
      <c r="G127" s="11"/>
    </row>
    <row r="128" spans="6:7" x14ac:dyDescent="0.25">
      <c r="F128" s="10"/>
      <c r="G128" s="11"/>
    </row>
    <row r="129" spans="6:7" x14ac:dyDescent="0.25">
      <c r="F129" s="10"/>
      <c r="G129" s="11"/>
    </row>
    <row r="130" spans="6:7" x14ac:dyDescent="0.25">
      <c r="F130" s="10"/>
      <c r="G130" s="11"/>
    </row>
    <row r="131" spans="6:7" x14ac:dyDescent="0.25">
      <c r="F131" s="10"/>
      <c r="G131" s="11"/>
    </row>
    <row r="132" spans="6:7" x14ac:dyDescent="0.25">
      <c r="F132" s="10"/>
      <c r="G132" s="11"/>
    </row>
    <row r="133" spans="6:7" x14ac:dyDescent="0.25">
      <c r="F133" s="10"/>
      <c r="G133" s="11"/>
    </row>
    <row r="134" spans="6:7" x14ac:dyDescent="0.25">
      <c r="F134" s="10"/>
      <c r="G134" s="11"/>
    </row>
    <row r="135" spans="6:7" x14ac:dyDescent="0.25">
      <c r="F135" s="10"/>
      <c r="G135" s="11"/>
    </row>
    <row r="136" spans="6:7" x14ac:dyDescent="0.25">
      <c r="F136" s="10"/>
      <c r="G136" s="11"/>
    </row>
    <row r="137" spans="6:7" x14ac:dyDescent="0.25">
      <c r="F137" s="10"/>
      <c r="G137" s="11"/>
    </row>
    <row r="138" spans="6:7" x14ac:dyDescent="0.25">
      <c r="F138" s="10"/>
      <c r="G138" s="11"/>
    </row>
    <row r="139" spans="6:7" x14ac:dyDescent="0.25">
      <c r="F139" s="10"/>
      <c r="G139" s="11"/>
    </row>
    <row r="140" spans="6:7" x14ac:dyDescent="0.25">
      <c r="F140" s="10"/>
      <c r="G140" s="11"/>
    </row>
    <row r="141" spans="6:7" x14ac:dyDescent="0.25">
      <c r="F141" s="10"/>
      <c r="G141" s="11"/>
    </row>
    <row r="142" spans="6:7" x14ac:dyDescent="0.25">
      <c r="F142" s="10"/>
      <c r="G142" s="11"/>
    </row>
    <row r="143" spans="6:7" x14ac:dyDescent="0.25">
      <c r="F143" s="10"/>
      <c r="G143" s="11"/>
    </row>
    <row r="144" spans="6:7" x14ac:dyDescent="0.25">
      <c r="F144" s="10"/>
      <c r="G144" s="11"/>
    </row>
    <row r="145" spans="6:7" x14ac:dyDescent="0.25">
      <c r="F145" s="10"/>
      <c r="G145" s="11"/>
    </row>
    <row r="146" spans="6:7" x14ac:dyDescent="0.25">
      <c r="F146" s="10"/>
      <c r="G146" s="11"/>
    </row>
    <row r="147" spans="6:7" x14ac:dyDescent="0.25">
      <c r="F147" s="10"/>
      <c r="G147" s="11"/>
    </row>
    <row r="148" spans="6:7" x14ac:dyDescent="0.25">
      <c r="F148" s="10"/>
      <c r="G148" s="11"/>
    </row>
    <row r="149" spans="6:7" x14ac:dyDescent="0.25">
      <c r="F149" s="10"/>
      <c r="G149" s="11"/>
    </row>
    <row r="150" spans="6:7" x14ac:dyDescent="0.25">
      <c r="F150" s="10"/>
      <c r="G150" s="11"/>
    </row>
    <row r="151" spans="6:7" x14ac:dyDescent="0.25">
      <c r="F151" s="10"/>
      <c r="G151" s="11"/>
    </row>
    <row r="152" spans="6:7" x14ac:dyDescent="0.25">
      <c r="F152" s="10"/>
      <c r="G152" s="11"/>
    </row>
    <row r="153" spans="6:7" x14ac:dyDescent="0.25">
      <c r="F153" s="10"/>
      <c r="G153" s="11"/>
    </row>
    <row r="154" spans="6:7" x14ac:dyDescent="0.25">
      <c r="F154" s="10"/>
      <c r="G154" s="11"/>
    </row>
    <row r="155" spans="6:7" x14ac:dyDescent="0.25">
      <c r="F155" s="10"/>
      <c r="G155" s="11"/>
    </row>
    <row r="156" spans="6:7" x14ac:dyDescent="0.25">
      <c r="F156" s="10"/>
      <c r="G156" s="11"/>
    </row>
    <row r="157" spans="6:7" x14ac:dyDescent="0.25">
      <c r="F157" s="10"/>
      <c r="G157" s="11"/>
    </row>
    <row r="158" spans="6:7" x14ac:dyDescent="0.25">
      <c r="F158" s="10"/>
      <c r="G158" s="11"/>
    </row>
    <row r="159" spans="6:7" x14ac:dyDescent="0.25">
      <c r="F159" s="10"/>
      <c r="G159" s="11"/>
    </row>
    <row r="160" spans="6:7" x14ac:dyDescent="0.25">
      <c r="F160" s="10"/>
      <c r="G160" s="11"/>
    </row>
    <row r="161" spans="6:7" x14ac:dyDescent="0.25">
      <c r="F161" s="10"/>
      <c r="G161" s="11"/>
    </row>
    <row r="162" spans="6:7" x14ac:dyDescent="0.25">
      <c r="F162" s="10"/>
      <c r="G162" s="11"/>
    </row>
    <row r="163" spans="6:7" x14ac:dyDescent="0.25">
      <c r="F163" s="10"/>
      <c r="G163" s="11"/>
    </row>
    <row r="164" spans="6:7" x14ac:dyDescent="0.25">
      <c r="F164" s="10"/>
      <c r="G164" s="11"/>
    </row>
    <row r="165" spans="6:7" x14ac:dyDescent="0.25">
      <c r="F165" s="10"/>
      <c r="G165" s="11"/>
    </row>
    <row r="166" spans="6:7" x14ac:dyDescent="0.25">
      <c r="F166" s="10"/>
      <c r="G166" s="11"/>
    </row>
    <row r="167" spans="6:7" x14ac:dyDescent="0.25">
      <c r="F167" s="10"/>
      <c r="G167" s="11"/>
    </row>
    <row r="168" spans="6:7" x14ac:dyDescent="0.25">
      <c r="F168" s="10"/>
      <c r="G168" s="11"/>
    </row>
    <row r="169" spans="6:7" x14ac:dyDescent="0.25">
      <c r="F169" s="10"/>
      <c r="G169" s="11"/>
    </row>
    <row r="170" spans="6:7" x14ac:dyDescent="0.25">
      <c r="F170" s="10"/>
      <c r="G170" s="11"/>
    </row>
    <row r="171" spans="6:7" x14ac:dyDescent="0.25">
      <c r="F171" s="10"/>
      <c r="G171" s="11"/>
    </row>
    <row r="172" spans="6:7" x14ac:dyDescent="0.25">
      <c r="F172" s="10"/>
      <c r="G172" s="11"/>
    </row>
    <row r="173" spans="6:7" x14ac:dyDescent="0.25">
      <c r="F173" s="10"/>
      <c r="G173" s="11"/>
    </row>
    <row r="174" spans="6:7" x14ac:dyDescent="0.25">
      <c r="F174" s="10"/>
      <c r="G174" s="11"/>
    </row>
    <row r="175" spans="6:7" x14ac:dyDescent="0.25">
      <c r="F175" s="10"/>
      <c r="G175" s="11"/>
    </row>
    <row r="176" spans="6:7" x14ac:dyDescent="0.25">
      <c r="F176" s="10"/>
      <c r="G176" s="11"/>
    </row>
    <row r="177" spans="6:7" x14ac:dyDescent="0.25">
      <c r="F177" s="10"/>
      <c r="G177" s="11"/>
    </row>
    <row r="178" spans="6:7" x14ac:dyDescent="0.25">
      <c r="F178" s="10"/>
      <c r="G178" s="11"/>
    </row>
    <row r="179" spans="6:7" x14ac:dyDescent="0.25">
      <c r="F179" s="10"/>
      <c r="G179" s="11"/>
    </row>
    <row r="180" spans="6:7" x14ac:dyDescent="0.25">
      <c r="F180" s="10"/>
      <c r="G180" s="11"/>
    </row>
    <row r="181" spans="6:7" x14ac:dyDescent="0.25">
      <c r="F181" s="10"/>
      <c r="G181" s="11"/>
    </row>
    <row r="182" spans="6:7" x14ac:dyDescent="0.25">
      <c r="F182" s="10"/>
      <c r="G182" s="11"/>
    </row>
    <row r="183" spans="6:7" x14ac:dyDescent="0.25">
      <c r="F183" s="10"/>
      <c r="G183" s="11"/>
    </row>
    <row r="184" spans="6:7" x14ac:dyDescent="0.25">
      <c r="F184" s="10"/>
      <c r="G184" s="11"/>
    </row>
    <row r="185" spans="6:7" x14ac:dyDescent="0.25">
      <c r="F185" s="10"/>
      <c r="G185" s="11"/>
    </row>
    <row r="186" spans="6:7" x14ac:dyDescent="0.25">
      <c r="F186" s="10"/>
      <c r="G186" s="11"/>
    </row>
    <row r="187" spans="6:7" x14ac:dyDescent="0.25">
      <c r="F187" s="10"/>
      <c r="G187" s="11"/>
    </row>
    <row r="188" spans="6:7" x14ac:dyDescent="0.25">
      <c r="F188" s="10"/>
      <c r="G188" s="11"/>
    </row>
    <row r="189" spans="6:7" x14ac:dyDescent="0.25">
      <c r="F189" s="10"/>
      <c r="G189" s="11"/>
    </row>
    <row r="190" spans="6:7" x14ac:dyDescent="0.25">
      <c r="F190" s="10"/>
      <c r="G190" s="11"/>
    </row>
    <row r="191" spans="6:7" x14ac:dyDescent="0.25">
      <c r="F191" s="10"/>
      <c r="G191" s="11"/>
    </row>
    <row r="192" spans="6:7" x14ac:dyDescent="0.25">
      <c r="F192" s="10"/>
      <c r="G192" s="11"/>
    </row>
    <row r="193" spans="6:7" x14ac:dyDescent="0.25">
      <c r="F193" s="10"/>
      <c r="G193" s="11"/>
    </row>
    <row r="194" spans="6:7" x14ac:dyDescent="0.25">
      <c r="F194" s="10"/>
      <c r="G194" s="11"/>
    </row>
    <row r="195" spans="6:7" x14ac:dyDescent="0.25">
      <c r="F195" s="10"/>
      <c r="G195" s="11"/>
    </row>
    <row r="196" spans="6:7" x14ac:dyDescent="0.25">
      <c r="F196" s="10"/>
      <c r="G196" s="11"/>
    </row>
    <row r="197" spans="6:7" x14ac:dyDescent="0.25">
      <c r="F197" s="10"/>
      <c r="G197" s="11"/>
    </row>
    <row r="198" spans="6:7" x14ac:dyDescent="0.25">
      <c r="F198" s="10"/>
      <c r="G198" s="11"/>
    </row>
    <row r="199" spans="6:7" x14ac:dyDescent="0.25">
      <c r="F199" s="10"/>
      <c r="G199" s="11"/>
    </row>
    <row r="200" spans="6:7" x14ac:dyDescent="0.25">
      <c r="F200" s="10"/>
      <c r="G200" s="11"/>
    </row>
    <row r="201" spans="6:7" x14ac:dyDescent="0.25">
      <c r="F201" s="10"/>
      <c r="G201" s="11"/>
    </row>
    <row r="202" spans="6:7" x14ac:dyDescent="0.25">
      <c r="F202" s="10"/>
      <c r="G202" s="11"/>
    </row>
    <row r="203" spans="6:7" x14ac:dyDescent="0.25">
      <c r="F203" s="10"/>
      <c r="G203" s="11"/>
    </row>
    <row r="204" spans="6:7" x14ac:dyDescent="0.25">
      <c r="F204" s="10"/>
      <c r="G204" s="11"/>
    </row>
    <row r="205" spans="6:7" x14ac:dyDescent="0.25">
      <c r="F205" s="10"/>
      <c r="G205" s="11"/>
    </row>
    <row r="206" spans="6:7" x14ac:dyDescent="0.25">
      <c r="F206" s="10"/>
      <c r="G206" s="11"/>
    </row>
    <row r="207" spans="6:7" x14ac:dyDescent="0.25">
      <c r="F207" s="10"/>
      <c r="G207" s="11"/>
    </row>
    <row r="208" spans="6:7" x14ac:dyDescent="0.25">
      <c r="F208" s="10"/>
      <c r="G208" s="11"/>
    </row>
    <row r="209" spans="6:7" x14ac:dyDescent="0.25">
      <c r="F209" s="10"/>
      <c r="G209" s="11"/>
    </row>
    <row r="210" spans="6:7" x14ac:dyDescent="0.25">
      <c r="F210" s="10"/>
      <c r="G210" s="11"/>
    </row>
    <row r="211" spans="6:7" x14ac:dyDescent="0.25">
      <c r="F211" s="10"/>
      <c r="G211" s="11"/>
    </row>
    <row r="212" spans="6:7" x14ac:dyDescent="0.25">
      <c r="F212" s="10"/>
      <c r="G212" s="11"/>
    </row>
    <row r="213" spans="6:7" x14ac:dyDescent="0.25">
      <c r="F213" s="10"/>
      <c r="G213" s="11"/>
    </row>
    <row r="214" spans="6:7" x14ac:dyDescent="0.25">
      <c r="F214" s="10"/>
      <c r="G214" s="11"/>
    </row>
    <row r="215" spans="6:7" x14ac:dyDescent="0.25">
      <c r="F215" s="10"/>
      <c r="G215" s="11"/>
    </row>
    <row r="216" spans="6:7" x14ac:dyDescent="0.25">
      <c r="F216" s="10"/>
      <c r="G216" s="11"/>
    </row>
    <row r="217" spans="6:7" x14ac:dyDescent="0.25">
      <c r="F217" s="10"/>
      <c r="G217" s="11"/>
    </row>
    <row r="218" spans="6:7" x14ac:dyDescent="0.25">
      <c r="F218" s="10"/>
      <c r="G218" s="11"/>
    </row>
    <row r="219" spans="6:7" x14ac:dyDescent="0.25">
      <c r="F219" s="10"/>
      <c r="G219" s="11"/>
    </row>
    <row r="220" spans="6:7" x14ac:dyDescent="0.25">
      <c r="F220" s="10"/>
      <c r="G220" s="11"/>
    </row>
    <row r="221" spans="6:7" x14ac:dyDescent="0.25">
      <c r="F221" s="10"/>
      <c r="G221" s="11"/>
    </row>
    <row r="222" spans="6:7" x14ac:dyDescent="0.25">
      <c r="F222" s="10"/>
      <c r="G222" s="11"/>
    </row>
    <row r="223" spans="6:7" x14ac:dyDescent="0.25">
      <c r="F223" s="10"/>
      <c r="G223" s="11"/>
    </row>
    <row r="224" spans="6:7" x14ac:dyDescent="0.25">
      <c r="F224" s="10"/>
      <c r="G224" s="11"/>
    </row>
    <row r="225" spans="6:7" x14ac:dyDescent="0.25">
      <c r="F225" s="10"/>
      <c r="G225" s="11"/>
    </row>
    <row r="226" spans="6:7" x14ac:dyDescent="0.25">
      <c r="F226" s="10"/>
      <c r="G226" s="11"/>
    </row>
    <row r="227" spans="6:7" x14ac:dyDescent="0.25">
      <c r="F227" s="10"/>
      <c r="G227" s="11"/>
    </row>
    <row r="228" spans="6:7" x14ac:dyDescent="0.25">
      <c r="F228" s="10"/>
      <c r="G228" s="11"/>
    </row>
    <row r="229" spans="6:7" x14ac:dyDescent="0.25">
      <c r="F229" s="10"/>
      <c r="G229" s="11"/>
    </row>
    <row r="230" spans="6:7" x14ac:dyDescent="0.25">
      <c r="F230" s="10"/>
      <c r="G230" s="11"/>
    </row>
    <row r="231" spans="6:7" x14ac:dyDescent="0.25">
      <c r="F231" s="10"/>
      <c r="G231" s="11"/>
    </row>
    <row r="232" spans="6:7" x14ac:dyDescent="0.25">
      <c r="F232" s="10"/>
      <c r="G232" s="11"/>
    </row>
    <row r="233" spans="6:7" x14ac:dyDescent="0.25">
      <c r="F233" s="10"/>
      <c r="G233" s="11"/>
    </row>
    <row r="234" spans="6:7" x14ac:dyDescent="0.25">
      <c r="F234" s="10"/>
      <c r="G234" s="11"/>
    </row>
    <row r="235" spans="6:7" x14ac:dyDescent="0.25">
      <c r="F235" s="10"/>
      <c r="G235" s="11"/>
    </row>
    <row r="236" spans="6:7" x14ac:dyDescent="0.25">
      <c r="F236" s="10"/>
      <c r="G236" s="11"/>
    </row>
    <row r="237" spans="6:7" x14ac:dyDescent="0.25">
      <c r="F237" s="10"/>
      <c r="G237" s="11"/>
    </row>
    <row r="238" spans="6:7" x14ac:dyDescent="0.25">
      <c r="F238" s="10"/>
      <c r="G238" s="11"/>
    </row>
    <row r="239" spans="6:7" x14ac:dyDescent="0.25">
      <c r="F239" s="10"/>
      <c r="G239" s="11"/>
    </row>
    <row r="240" spans="6:7" x14ac:dyDescent="0.25">
      <c r="F240" s="10"/>
      <c r="G240" s="11"/>
    </row>
    <row r="241" spans="6:7" x14ac:dyDescent="0.25">
      <c r="F241" s="10"/>
      <c r="G241" s="11"/>
    </row>
    <row r="242" spans="6:7" x14ac:dyDescent="0.25">
      <c r="F242" s="10"/>
      <c r="G242" s="11"/>
    </row>
    <row r="243" spans="6:7" x14ac:dyDescent="0.25">
      <c r="F243" s="10"/>
      <c r="G243" s="11"/>
    </row>
    <row r="244" spans="6:7" x14ac:dyDescent="0.25">
      <c r="F244" s="10"/>
      <c r="G244" s="11"/>
    </row>
    <row r="245" spans="6:7" x14ac:dyDescent="0.25">
      <c r="F245" s="10"/>
      <c r="G245" s="11"/>
    </row>
    <row r="246" spans="6:7" x14ac:dyDescent="0.25">
      <c r="F246" s="10"/>
      <c r="G246" s="11"/>
    </row>
    <row r="247" spans="6:7" x14ac:dyDescent="0.25">
      <c r="F247" s="10"/>
      <c r="G247" s="11"/>
    </row>
    <row r="248" spans="6:7" x14ac:dyDescent="0.25">
      <c r="F248" s="10"/>
      <c r="G248" s="11"/>
    </row>
    <row r="249" spans="6:7" x14ac:dyDescent="0.25">
      <c r="F249" s="10"/>
      <c r="G249" s="11"/>
    </row>
    <row r="250" spans="6:7" x14ac:dyDescent="0.25">
      <c r="F250" s="10"/>
      <c r="G250" s="11"/>
    </row>
    <row r="251" spans="6:7" x14ac:dyDescent="0.25">
      <c r="F251" s="10"/>
      <c r="G251" s="11"/>
    </row>
    <row r="252" spans="6:7" x14ac:dyDescent="0.25">
      <c r="F252" s="10"/>
      <c r="G252" s="11"/>
    </row>
    <row r="253" spans="6:7" x14ac:dyDescent="0.25">
      <c r="F253" s="10"/>
      <c r="G253" s="11"/>
    </row>
    <row r="254" spans="6:7" x14ac:dyDescent="0.25">
      <c r="F254" s="10"/>
      <c r="G254" s="11"/>
    </row>
    <row r="255" spans="6:7" x14ac:dyDescent="0.25">
      <c r="F255" s="10"/>
      <c r="G255" s="11"/>
    </row>
    <row r="256" spans="6:7" x14ac:dyDescent="0.25">
      <c r="F256" s="10"/>
      <c r="G256" s="11"/>
    </row>
    <row r="257" spans="6:7" x14ac:dyDescent="0.25">
      <c r="F257" s="10"/>
      <c r="G257" s="11"/>
    </row>
    <row r="258" spans="6:7" x14ac:dyDescent="0.25">
      <c r="F258" s="10"/>
      <c r="G258" s="11"/>
    </row>
    <row r="259" spans="6:7" x14ac:dyDescent="0.25">
      <c r="F259" s="10"/>
      <c r="G259" s="11"/>
    </row>
    <row r="260" spans="6:7" x14ac:dyDescent="0.25">
      <c r="F260" s="10"/>
      <c r="G260" s="11"/>
    </row>
    <row r="261" spans="6:7" x14ac:dyDescent="0.25">
      <c r="F261" s="10"/>
      <c r="G261" s="11"/>
    </row>
    <row r="262" spans="6:7" x14ac:dyDescent="0.25">
      <c r="F262" s="10"/>
      <c r="G262" s="11"/>
    </row>
    <row r="263" spans="6:7" x14ac:dyDescent="0.25">
      <c r="F263" s="10"/>
      <c r="G263" s="11"/>
    </row>
    <row r="264" spans="6:7" x14ac:dyDescent="0.25">
      <c r="F264" s="10"/>
      <c r="G264" s="11"/>
    </row>
    <row r="265" spans="6:7" x14ac:dyDescent="0.25">
      <c r="F265" s="10"/>
      <c r="G265" s="11"/>
    </row>
    <row r="266" spans="6:7" x14ac:dyDescent="0.25">
      <c r="F266" s="10"/>
      <c r="G266" s="11"/>
    </row>
    <row r="267" spans="6:7" x14ac:dyDescent="0.25">
      <c r="F267" s="10"/>
      <c r="G267" s="11"/>
    </row>
    <row r="268" spans="6:7" x14ac:dyDescent="0.25">
      <c r="F268" s="10"/>
      <c r="G268" s="11"/>
    </row>
    <row r="269" spans="6:7" x14ac:dyDescent="0.25">
      <c r="F269" s="10"/>
      <c r="G269" s="11"/>
    </row>
    <row r="270" spans="6:7" x14ac:dyDescent="0.25">
      <c r="F270" s="10"/>
      <c r="G270" s="11"/>
    </row>
    <row r="271" spans="6:7" x14ac:dyDescent="0.25">
      <c r="F271" s="10"/>
      <c r="G271" s="11"/>
    </row>
    <row r="272" spans="6:7" x14ac:dyDescent="0.25">
      <c r="F272" s="10"/>
      <c r="G272" s="11"/>
    </row>
    <row r="273" spans="6:7" x14ac:dyDescent="0.25">
      <c r="F273" s="10"/>
      <c r="G273" s="11"/>
    </row>
    <row r="274" spans="6:7" x14ac:dyDescent="0.25">
      <c r="F274" s="10"/>
      <c r="G274" s="11"/>
    </row>
    <row r="275" spans="6:7" x14ac:dyDescent="0.25">
      <c r="F275" s="10"/>
      <c r="G275" s="11"/>
    </row>
    <row r="276" spans="6:7" x14ac:dyDescent="0.25">
      <c r="F276" s="10"/>
      <c r="G276" s="11"/>
    </row>
    <row r="277" spans="6:7" x14ac:dyDescent="0.25">
      <c r="F277" s="10"/>
      <c r="G277" s="11"/>
    </row>
    <row r="278" spans="6:7" x14ac:dyDescent="0.25">
      <c r="F278" s="10"/>
      <c r="G278" s="11"/>
    </row>
    <row r="279" spans="6:7" x14ac:dyDescent="0.25">
      <c r="F279" s="10"/>
      <c r="G279" s="11"/>
    </row>
    <row r="280" spans="6:7" x14ac:dyDescent="0.25">
      <c r="F280" s="10"/>
      <c r="G280" s="11"/>
    </row>
    <row r="281" spans="6:7" x14ac:dyDescent="0.25">
      <c r="F281" s="10"/>
      <c r="G281" s="11"/>
    </row>
    <row r="282" spans="6:7" x14ac:dyDescent="0.25">
      <c r="F282" s="10"/>
      <c r="G282" s="11"/>
    </row>
    <row r="283" spans="6:7" x14ac:dyDescent="0.25">
      <c r="F283" s="10"/>
      <c r="G283" s="11"/>
    </row>
    <row r="284" spans="6:7" x14ac:dyDescent="0.25">
      <c r="F284" s="10"/>
      <c r="G284" s="11"/>
    </row>
    <row r="285" spans="6:7" x14ac:dyDescent="0.25">
      <c r="F285" s="10"/>
      <c r="G285" s="11"/>
    </row>
    <row r="286" spans="6:7" x14ac:dyDescent="0.25">
      <c r="F286" s="10"/>
      <c r="G286" s="11"/>
    </row>
    <row r="287" spans="6:7" x14ac:dyDescent="0.25">
      <c r="F287" s="10"/>
      <c r="G287" s="11"/>
    </row>
    <row r="288" spans="6:7" x14ac:dyDescent="0.25">
      <c r="F288" s="10"/>
      <c r="G288" s="11"/>
    </row>
    <row r="289" spans="6:7" x14ac:dyDescent="0.25">
      <c r="F289" s="10"/>
      <c r="G289" s="11"/>
    </row>
    <row r="290" spans="6:7" x14ac:dyDescent="0.25">
      <c r="F290" s="10"/>
      <c r="G290" s="11"/>
    </row>
    <row r="291" spans="6:7" x14ac:dyDescent="0.25">
      <c r="F291" s="10"/>
      <c r="G291" s="11"/>
    </row>
    <row r="292" spans="6:7" x14ac:dyDescent="0.25">
      <c r="F292" s="10"/>
      <c r="G292" s="11"/>
    </row>
    <row r="293" spans="6:7" x14ac:dyDescent="0.25">
      <c r="F293" s="10"/>
      <c r="G293" s="11"/>
    </row>
    <row r="294" spans="6:7" x14ac:dyDescent="0.25">
      <c r="F294" s="10"/>
      <c r="G294" s="11"/>
    </row>
    <row r="295" spans="6:7" x14ac:dyDescent="0.25">
      <c r="F295" s="10"/>
      <c r="G295" s="11"/>
    </row>
    <row r="296" spans="6:7" x14ac:dyDescent="0.25">
      <c r="F296" s="10"/>
      <c r="G296" s="11"/>
    </row>
    <row r="297" spans="6:7" x14ac:dyDescent="0.25">
      <c r="F297" s="10"/>
      <c r="G297" s="11"/>
    </row>
    <row r="298" spans="6:7" x14ac:dyDescent="0.25">
      <c r="F298" s="10"/>
      <c r="G298" s="11"/>
    </row>
    <row r="299" spans="6:7" x14ac:dyDescent="0.25">
      <c r="F299" s="10"/>
      <c r="G299" s="11"/>
    </row>
    <row r="300" spans="6:7" x14ac:dyDescent="0.25">
      <c r="F300" s="10"/>
      <c r="G300" s="11"/>
    </row>
    <row r="301" spans="6:7" x14ac:dyDescent="0.25">
      <c r="F301" s="10"/>
      <c r="G301" s="11"/>
    </row>
    <row r="302" spans="6:7" x14ac:dyDescent="0.25">
      <c r="F302" s="10"/>
      <c r="G302" s="11"/>
    </row>
    <row r="303" spans="6:7" x14ac:dyDescent="0.25">
      <c r="F303" s="10"/>
      <c r="G303" s="11"/>
    </row>
    <row r="304" spans="6:7" x14ac:dyDescent="0.25">
      <c r="F304" s="10"/>
      <c r="G304" s="11"/>
    </row>
    <row r="305" spans="6:7" x14ac:dyDescent="0.25">
      <c r="F305" s="10"/>
      <c r="G305" s="11"/>
    </row>
    <row r="306" spans="6:7" x14ac:dyDescent="0.25">
      <c r="F306" s="10"/>
      <c r="G306" s="11"/>
    </row>
    <row r="307" spans="6:7" x14ac:dyDescent="0.25">
      <c r="F307" s="10"/>
      <c r="G307" s="11"/>
    </row>
    <row r="308" spans="6:7" x14ac:dyDescent="0.25">
      <c r="F308" s="10"/>
      <c r="G308" s="11"/>
    </row>
    <row r="309" spans="6:7" x14ac:dyDescent="0.25">
      <c r="F309" s="10"/>
      <c r="G309" s="11"/>
    </row>
    <row r="310" spans="6:7" x14ac:dyDescent="0.25">
      <c r="F310" s="10"/>
      <c r="G310" s="11"/>
    </row>
    <row r="311" spans="6:7" x14ac:dyDescent="0.25">
      <c r="F311" s="10"/>
      <c r="G311" s="11"/>
    </row>
    <row r="312" spans="6:7" x14ac:dyDescent="0.25">
      <c r="F312" s="10"/>
      <c r="G312" s="11"/>
    </row>
  </sheetData>
  <mergeCells count="1">
    <mergeCell ref="B1:G1"/>
  </mergeCells>
  <phoneticPr fontId="0" type="noConversion"/>
  <printOptions horizontalCentered="1" verticalCentered="1"/>
  <pageMargins left="0" right="0" top="0.78740157480314965" bottom="0" header="0.51181102362204722" footer="0"/>
  <pageSetup paperSize="9" scale="84" orientation="landscape" r:id="rId1"/>
  <headerFooter alignWithMargins="0">
    <oddFooter>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topLeftCell="A29" zoomScaleNormal="100" workbookViewId="0">
      <selection activeCell="B62" sqref="B62"/>
    </sheetView>
  </sheetViews>
  <sheetFormatPr defaultColWidth="20.6640625" defaultRowHeight="13.2" x14ac:dyDescent="0.25"/>
  <cols>
    <col min="1" max="1" width="45.5546875" style="1" customWidth="1"/>
    <col min="2" max="2" width="14.6640625" style="2" bestFit="1" customWidth="1"/>
    <col min="3" max="3" width="18.44140625" style="2" hidden="1" customWidth="1"/>
    <col min="4" max="4" width="16.88671875" style="2" hidden="1" customWidth="1"/>
    <col min="5" max="5" width="20.6640625" style="2" hidden="1" customWidth="1"/>
    <col min="6" max="6" width="18" style="63" hidden="1" customWidth="1"/>
    <col min="7" max="7" width="17.44140625" style="63" hidden="1" customWidth="1"/>
    <col min="8" max="8" width="13.109375" style="2" bestFit="1" customWidth="1"/>
    <col min="9" max="9" width="14.6640625" style="1" hidden="1" customWidth="1"/>
    <col min="10" max="10" width="15.6640625" style="1" bestFit="1" customWidth="1"/>
    <col min="11" max="11" width="19.88671875" style="1" customWidth="1"/>
    <col min="12" max="12" width="16.6640625" style="1" customWidth="1"/>
    <col min="13" max="13" width="12.109375" style="1" customWidth="1"/>
    <col min="14" max="14" width="17.44140625" style="1" customWidth="1"/>
    <col min="15" max="15" width="17" style="1" customWidth="1"/>
    <col min="16" max="16384" width="20.6640625" style="1"/>
  </cols>
  <sheetData>
    <row r="1" spans="1:17" ht="15.75" customHeight="1" x14ac:dyDescent="0.25">
      <c r="A1" s="253" t="s">
        <v>958</v>
      </c>
      <c r="B1" s="253"/>
      <c r="C1" s="253"/>
      <c r="D1" s="253"/>
      <c r="E1" s="253"/>
      <c r="F1" s="253"/>
      <c r="G1" s="253"/>
      <c r="H1" s="253"/>
    </row>
    <row r="2" spans="1:17" ht="13.8" thickBot="1" x14ac:dyDescent="0.3"/>
    <row r="3" spans="1:17" s="6" customFormat="1" ht="31.8" thickBot="1" x14ac:dyDescent="0.3">
      <c r="A3" s="64" t="s">
        <v>132</v>
      </c>
      <c r="B3" s="65" t="s">
        <v>226</v>
      </c>
      <c r="C3" s="66" t="s">
        <v>227</v>
      </c>
      <c r="D3" s="66" t="s">
        <v>228</v>
      </c>
      <c r="E3" s="66" t="s">
        <v>229</v>
      </c>
      <c r="F3" s="66" t="s">
        <v>141</v>
      </c>
      <c r="G3" s="66" t="s">
        <v>118</v>
      </c>
      <c r="H3" s="174" t="s">
        <v>230</v>
      </c>
      <c r="I3" s="161" t="s">
        <v>231</v>
      </c>
      <c r="J3" s="67" t="s">
        <v>232</v>
      </c>
      <c r="K3" s="1"/>
      <c r="L3" s="1"/>
      <c r="M3" s="1"/>
      <c r="N3" s="1"/>
      <c r="O3" s="1"/>
    </row>
    <row r="4" spans="1:17" s="6" customFormat="1" ht="16.2" thickBot="1" x14ac:dyDescent="0.3">
      <c r="A4" s="68" t="s">
        <v>233</v>
      </c>
      <c r="B4" s="69">
        <v>1495386</v>
      </c>
      <c r="C4" s="69"/>
      <c r="D4" s="69"/>
      <c r="E4" s="69">
        <v>1659696</v>
      </c>
      <c r="F4" s="70">
        <f>C4+D4+E4</f>
        <v>1659696</v>
      </c>
      <c r="G4" s="70">
        <f>B4-F4</f>
        <v>-164310</v>
      </c>
      <c r="H4" s="175"/>
      <c r="I4" s="162"/>
      <c r="J4" s="71"/>
      <c r="K4" s="1"/>
      <c r="L4" s="1"/>
      <c r="M4" s="1"/>
      <c r="N4" s="1"/>
      <c r="O4" s="1"/>
    </row>
    <row r="5" spans="1:17" ht="15.6" x14ac:dyDescent="0.25">
      <c r="A5" s="72" t="s">
        <v>234</v>
      </c>
      <c r="B5" s="73">
        <f t="shared" ref="B5:G5" si="0">SUM(B6:B13)</f>
        <v>4315693.37</v>
      </c>
      <c r="C5" s="73">
        <f t="shared" si="0"/>
        <v>0</v>
      </c>
      <c r="D5" s="73">
        <f t="shared" si="0"/>
        <v>0</v>
      </c>
      <c r="E5" s="73">
        <f t="shared" si="0"/>
        <v>0</v>
      </c>
      <c r="F5" s="73">
        <f t="shared" si="0"/>
        <v>0</v>
      </c>
      <c r="G5" s="73">
        <f t="shared" si="0"/>
        <v>0</v>
      </c>
      <c r="H5" s="176"/>
      <c r="I5" s="163">
        <f>SUM(I6:I13)</f>
        <v>0</v>
      </c>
      <c r="J5" s="208">
        <f>SUM(J6:J13)</f>
        <v>0</v>
      </c>
      <c r="K5" s="201" t="s">
        <v>120</v>
      </c>
      <c r="L5" s="185" t="s">
        <v>532</v>
      </c>
      <c r="M5" s="185" t="s">
        <v>452</v>
      </c>
      <c r="N5" s="185" t="s">
        <v>533</v>
      </c>
      <c r="O5" s="186" t="s">
        <v>534</v>
      </c>
    </row>
    <row r="6" spans="1:17" ht="27.6" x14ac:dyDescent="0.25">
      <c r="A6" s="75" t="s">
        <v>235</v>
      </c>
      <c r="B6" s="76">
        <v>300000</v>
      </c>
      <c r="C6" s="77"/>
      <c r="D6" s="77"/>
      <c r="E6" s="77"/>
      <c r="F6" s="78"/>
      <c r="G6" s="78"/>
      <c r="H6" s="110" t="s">
        <v>236</v>
      </c>
      <c r="I6" s="162"/>
      <c r="J6" s="71"/>
      <c r="K6" s="223" t="s">
        <v>747</v>
      </c>
      <c r="L6" s="187">
        <v>1495386</v>
      </c>
      <c r="M6" s="187">
        <v>0</v>
      </c>
      <c r="N6" s="187">
        <v>0</v>
      </c>
      <c r="O6" s="188">
        <f>L6+M6+N6</f>
        <v>1495386</v>
      </c>
    </row>
    <row r="7" spans="1:17" ht="27.6" x14ac:dyDescent="0.25">
      <c r="A7" s="75" t="s">
        <v>421</v>
      </c>
      <c r="B7" s="76">
        <v>4000000</v>
      </c>
      <c r="C7" s="79"/>
      <c r="D7" s="79"/>
      <c r="E7" s="79"/>
      <c r="F7" s="80"/>
      <c r="G7" s="80"/>
      <c r="H7" s="110" t="s">
        <v>420</v>
      </c>
      <c r="I7" s="162"/>
      <c r="J7" s="71"/>
      <c r="K7" s="202" t="s">
        <v>535</v>
      </c>
      <c r="L7" s="189">
        <v>15693.37</v>
      </c>
      <c r="M7" s="189">
        <v>3000000</v>
      </c>
      <c r="N7" s="189">
        <v>1300000</v>
      </c>
      <c r="O7" s="188">
        <f t="shared" ref="O7:O16" si="1">L7+M7+N7</f>
        <v>4315693.37</v>
      </c>
    </row>
    <row r="8" spans="1:17" ht="15" x14ac:dyDescent="0.25">
      <c r="A8" s="75" t="s">
        <v>746</v>
      </c>
      <c r="B8" s="76">
        <v>15693.37</v>
      </c>
      <c r="C8" s="79"/>
      <c r="D8" s="79"/>
      <c r="E8" s="79"/>
      <c r="F8" s="80"/>
      <c r="G8" s="80"/>
      <c r="H8" s="110"/>
      <c r="I8" s="162"/>
      <c r="J8" s="71"/>
      <c r="K8" s="202" t="s">
        <v>536</v>
      </c>
      <c r="L8" s="189">
        <v>94373.45</v>
      </c>
      <c r="M8" s="189">
        <v>0</v>
      </c>
      <c r="N8" s="189">
        <v>50000</v>
      </c>
      <c r="O8" s="188">
        <f t="shared" si="1"/>
        <v>144373.45000000001</v>
      </c>
    </row>
    <row r="9" spans="1:17" ht="13.8" hidden="1" x14ac:dyDescent="0.25">
      <c r="A9" s="75"/>
      <c r="B9" s="77"/>
      <c r="C9" s="81"/>
      <c r="D9" s="81"/>
      <c r="E9" s="81"/>
      <c r="F9" s="82"/>
      <c r="G9" s="82"/>
      <c r="H9" s="110"/>
      <c r="I9" s="162"/>
      <c r="J9" s="71"/>
      <c r="K9" s="202"/>
      <c r="L9" s="189"/>
      <c r="M9" s="189"/>
      <c r="N9" s="189"/>
      <c r="O9" s="188"/>
    </row>
    <row r="10" spans="1:17" ht="13.8" hidden="1" x14ac:dyDescent="0.25">
      <c r="A10" s="83"/>
      <c r="B10" s="77"/>
      <c r="C10" s="81"/>
      <c r="D10" s="81"/>
      <c r="E10" s="81"/>
      <c r="F10" s="82"/>
      <c r="G10" s="82"/>
      <c r="H10" s="110"/>
      <c r="I10" s="162"/>
      <c r="J10" s="71"/>
      <c r="K10" s="202"/>
      <c r="L10" s="189"/>
      <c r="M10" s="189"/>
      <c r="N10" s="189"/>
      <c r="O10" s="188"/>
    </row>
    <row r="11" spans="1:17" ht="13.8" hidden="1" x14ac:dyDescent="0.25">
      <c r="A11" s="83"/>
      <c r="B11" s="77"/>
      <c r="C11" s="81"/>
      <c r="D11" s="81"/>
      <c r="E11" s="81"/>
      <c r="F11" s="82"/>
      <c r="G11" s="82"/>
      <c r="H11" s="110"/>
      <c r="I11" s="162"/>
      <c r="J11" s="71"/>
      <c r="K11" s="202"/>
      <c r="L11" s="189"/>
      <c r="M11" s="189"/>
      <c r="N11" s="189"/>
      <c r="O11" s="188"/>
    </row>
    <row r="12" spans="1:17" ht="13.8" hidden="1" x14ac:dyDescent="0.25">
      <c r="A12" s="83"/>
      <c r="B12" s="77"/>
      <c r="C12" s="81"/>
      <c r="D12" s="81"/>
      <c r="E12" s="81"/>
      <c r="F12" s="82"/>
      <c r="G12" s="82"/>
      <c r="H12" s="110"/>
      <c r="I12" s="162"/>
      <c r="J12" s="71"/>
      <c r="K12" s="202"/>
      <c r="L12" s="189"/>
      <c r="M12" s="189"/>
      <c r="N12" s="189"/>
      <c r="O12" s="188"/>
    </row>
    <row r="13" spans="1:17" ht="13.8" hidden="1" x14ac:dyDescent="0.25">
      <c r="A13" s="83"/>
      <c r="B13" s="77"/>
      <c r="C13" s="81"/>
      <c r="D13" s="81"/>
      <c r="E13" s="81"/>
      <c r="F13" s="82"/>
      <c r="G13" s="82"/>
      <c r="H13" s="110"/>
      <c r="I13" s="162"/>
      <c r="J13" s="71"/>
      <c r="K13" s="202"/>
      <c r="L13" s="189"/>
      <c r="M13" s="189"/>
      <c r="N13" s="189"/>
      <c r="O13" s="188"/>
    </row>
    <row r="14" spans="1:17" s="6" customFormat="1" ht="16.2" thickBot="1" x14ac:dyDescent="0.3">
      <c r="A14" s="84" t="s">
        <v>237</v>
      </c>
      <c r="B14" s="85">
        <f>B4+B5</f>
        <v>5811079.3700000001</v>
      </c>
      <c r="C14" s="85"/>
      <c r="D14" s="85"/>
      <c r="E14" s="85">
        <f>E4+E5</f>
        <v>1659696</v>
      </c>
      <c r="F14" s="86">
        <f>C14+D14+E14</f>
        <v>1659696</v>
      </c>
      <c r="G14" s="86">
        <f>B14-F14</f>
        <v>4151383.37</v>
      </c>
      <c r="H14" s="177"/>
      <c r="I14" s="164"/>
      <c r="J14" s="209"/>
      <c r="K14" s="202" t="s">
        <v>112</v>
      </c>
      <c r="L14" s="189">
        <f>L6+L7-L8</f>
        <v>1416705.9200000002</v>
      </c>
      <c r="M14" s="189">
        <f t="shared" ref="M14:N14" si="2">M6+M7-M8</f>
        <v>3000000</v>
      </c>
      <c r="N14" s="189">
        <f t="shared" si="2"/>
        <v>1250000</v>
      </c>
      <c r="O14" s="188">
        <f t="shared" si="1"/>
        <v>5666705.9199999999</v>
      </c>
    </row>
    <row r="15" spans="1:17" ht="16.2" thickBot="1" x14ac:dyDescent="0.3">
      <c r="A15" s="145" t="s">
        <v>238</v>
      </c>
      <c r="B15" s="146">
        <f>SUM(B16:B38)</f>
        <v>144373.45000000001</v>
      </c>
      <c r="C15" s="147"/>
      <c r="D15" s="147"/>
      <c r="E15" s="147"/>
      <c r="F15" s="148">
        <f>C15+D15+E15</f>
        <v>0</v>
      </c>
      <c r="G15" s="148">
        <f>B15-F15</f>
        <v>144373.45000000001</v>
      </c>
      <c r="H15" s="178"/>
      <c r="I15" s="165"/>
      <c r="J15" s="210"/>
      <c r="K15" s="202" t="s">
        <v>537</v>
      </c>
      <c r="L15" s="193">
        <v>1983692</v>
      </c>
      <c r="M15" s="193">
        <v>2983175</v>
      </c>
      <c r="N15" s="193">
        <v>653000</v>
      </c>
      <c r="O15" s="193">
        <f t="shared" ref="O15" si="3">L15+M15+N15</f>
        <v>5619867</v>
      </c>
      <c r="P15" s="193"/>
    </row>
    <row r="16" spans="1:17" ht="27" thickBot="1" x14ac:dyDescent="0.3">
      <c r="A16" s="153" t="s">
        <v>173</v>
      </c>
      <c r="B16" s="127">
        <v>3000</v>
      </c>
      <c r="C16" s="154"/>
      <c r="D16" s="154"/>
      <c r="E16" s="154"/>
      <c r="F16" s="70"/>
      <c r="G16" s="70"/>
      <c r="H16" s="132" t="s">
        <v>189</v>
      </c>
      <c r="I16" s="166"/>
      <c r="J16" s="43"/>
      <c r="K16" s="202" t="s">
        <v>538</v>
      </c>
      <c r="L16" s="189">
        <f>L14-L15</f>
        <v>-566986.07999999984</v>
      </c>
      <c r="M16" s="218">
        <f t="shared" ref="M16:N16" si="4">M14-M15</f>
        <v>16825</v>
      </c>
      <c r="N16" s="189">
        <f t="shared" si="4"/>
        <v>597000</v>
      </c>
      <c r="O16" s="219">
        <f t="shared" si="1"/>
        <v>46838.920000000158</v>
      </c>
      <c r="P16" s="7"/>
      <c r="Q16" s="7"/>
    </row>
    <row r="17" spans="1:17" ht="27" thickBot="1" x14ac:dyDescent="0.3">
      <c r="A17" s="155" t="s">
        <v>334</v>
      </c>
      <c r="B17" s="191">
        <v>50000</v>
      </c>
      <c r="C17" s="77"/>
      <c r="D17" s="77"/>
      <c r="E17" s="77"/>
      <c r="F17" s="78"/>
      <c r="G17" s="78"/>
      <c r="H17" s="110" t="s">
        <v>196</v>
      </c>
      <c r="I17" s="167"/>
      <c r="J17" s="110"/>
      <c r="K17" s="203" t="s">
        <v>579</v>
      </c>
      <c r="L17" s="190">
        <v>6961.49</v>
      </c>
      <c r="M17" s="190">
        <v>0</v>
      </c>
      <c r="N17" s="190"/>
      <c r="O17" s="194">
        <f>L17+M17+N17</f>
        <v>6961.49</v>
      </c>
      <c r="P17" s="7"/>
      <c r="Q17" s="7"/>
    </row>
    <row r="18" spans="1:17" ht="15.6" hidden="1" x14ac:dyDescent="0.25">
      <c r="A18" s="89"/>
      <c r="B18" s="191"/>
      <c r="C18" s="77"/>
      <c r="D18" s="77"/>
      <c r="E18" s="77"/>
      <c r="F18" s="78"/>
      <c r="G18" s="78"/>
      <c r="H18" s="52"/>
      <c r="I18" s="168"/>
      <c r="J18" s="52"/>
      <c r="K18" s="204"/>
      <c r="L18" s="196"/>
      <c r="M18" s="196"/>
      <c r="N18" s="196"/>
      <c r="O18" s="197"/>
    </row>
    <row r="19" spans="1:17" ht="15.6" hidden="1" x14ac:dyDescent="0.25">
      <c r="A19" s="89"/>
      <c r="B19" s="191"/>
      <c r="C19" s="77"/>
      <c r="D19" s="77"/>
      <c r="E19" s="77"/>
      <c r="F19" s="78"/>
      <c r="G19" s="78"/>
      <c r="H19" s="52"/>
      <c r="I19" s="168"/>
      <c r="J19" s="52"/>
      <c r="K19" s="62"/>
      <c r="L19" s="196"/>
      <c r="M19" s="196"/>
      <c r="N19" s="196"/>
      <c r="O19" s="197"/>
    </row>
    <row r="20" spans="1:17" ht="15.6" hidden="1" x14ac:dyDescent="0.25">
      <c r="A20" s="90"/>
      <c r="B20" s="191"/>
      <c r="C20" s="77"/>
      <c r="D20" s="77"/>
      <c r="E20" s="77"/>
      <c r="F20" s="78"/>
      <c r="G20" s="78"/>
      <c r="H20" s="52"/>
      <c r="I20" s="168"/>
      <c r="J20" s="52"/>
      <c r="K20" s="204"/>
      <c r="L20" s="196"/>
      <c r="M20" s="196"/>
      <c r="N20" s="196"/>
      <c r="O20" s="197"/>
    </row>
    <row r="21" spans="1:17" ht="15.6" hidden="1" x14ac:dyDescent="0.25">
      <c r="A21" s="90"/>
      <c r="B21" s="191"/>
      <c r="C21" s="77"/>
      <c r="D21" s="77"/>
      <c r="E21" s="77"/>
      <c r="F21" s="78"/>
      <c r="G21" s="78"/>
      <c r="H21" s="52"/>
      <c r="I21" s="168"/>
      <c r="J21" s="52"/>
      <c r="K21" s="204"/>
      <c r="L21" s="196"/>
      <c r="M21" s="196"/>
      <c r="N21" s="196"/>
      <c r="O21" s="197"/>
    </row>
    <row r="22" spans="1:17" ht="15.6" hidden="1" x14ac:dyDescent="0.25">
      <c r="A22" s="90"/>
      <c r="B22" s="191"/>
      <c r="C22" s="77"/>
      <c r="D22" s="77"/>
      <c r="E22" s="77"/>
      <c r="F22" s="78"/>
      <c r="G22" s="78"/>
      <c r="H22" s="52"/>
      <c r="I22" s="168"/>
      <c r="J22" s="52"/>
      <c r="K22" s="204"/>
      <c r="L22" s="196"/>
      <c r="M22" s="196"/>
      <c r="N22" s="196"/>
      <c r="O22" s="197"/>
    </row>
    <row r="23" spans="1:17" ht="15.6" hidden="1" x14ac:dyDescent="0.25">
      <c r="A23" s="90"/>
      <c r="B23" s="191"/>
      <c r="C23" s="77"/>
      <c r="D23" s="77"/>
      <c r="E23" s="77"/>
      <c r="F23" s="78"/>
      <c r="G23" s="78"/>
      <c r="H23" s="52"/>
      <c r="I23" s="168"/>
      <c r="J23" s="52"/>
      <c r="K23" s="204"/>
      <c r="L23" s="196"/>
      <c r="M23" s="196"/>
      <c r="N23" s="196"/>
      <c r="O23" s="197"/>
    </row>
    <row r="24" spans="1:17" ht="15.6" hidden="1" x14ac:dyDescent="0.25">
      <c r="A24" s="90"/>
      <c r="B24" s="191"/>
      <c r="C24" s="77"/>
      <c r="D24" s="77"/>
      <c r="E24" s="77"/>
      <c r="F24" s="78"/>
      <c r="G24" s="78"/>
      <c r="H24" s="52"/>
      <c r="I24" s="168"/>
      <c r="J24" s="52"/>
      <c r="K24" s="204"/>
      <c r="L24" s="196"/>
      <c r="M24" s="196"/>
      <c r="N24" s="196"/>
      <c r="O24" s="197"/>
    </row>
    <row r="25" spans="1:17" ht="15.6" hidden="1" x14ac:dyDescent="0.25">
      <c r="A25" s="90"/>
      <c r="B25" s="191"/>
      <c r="C25" s="77"/>
      <c r="D25" s="77"/>
      <c r="E25" s="77"/>
      <c r="F25" s="78"/>
      <c r="G25" s="78"/>
      <c r="H25" s="52"/>
      <c r="I25" s="168"/>
      <c r="J25" s="52"/>
      <c r="K25" s="204"/>
      <c r="L25" s="196"/>
      <c r="M25" s="196"/>
      <c r="N25" s="196"/>
      <c r="O25" s="197"/>
    </row>
    <row r="26" spans="1:17" ht="40.200000000000003" thickBot="1" x14ac:dyDescent="0.3">
      <c r="A26" s="89" t="s">
        <v>271</v>
      </c>
      <c r="B26" s="94">
        <v>4000</v>
      </c>
      <c r="C26" s="77"/>
      <c r="D26" s="77"/>
      <c r="E26" s="77"/>
      <c r="F26" s="78"/>
      <c r="G26" s="78"/>
      <c r="H26" s="110" t="s">
        <v>276</v>
      </c>
      <c r="I26" s="168"/>
      <c r="J26" s="52"/>
      <c r="K26" s="205" t="s">
        <v>580</v>
      </c>
      <c r="L26" s="199">
        <f>L16+L17</f>
        <v>-560024.58999999985</v>
      </c>
      <c r="M26" s="199">
        <f t="shared" ref="M26:O26" si="5">M16+M17</f>
        <v>16825</v>
      </c>
      <c r="N26" s="199">
        <f t="shared" si="5"/>
        <v>597000</v>
      </c>
      <c r="O26" s="195">
        <f t="shared" si="5"/>
        <v>53800.410000000156</v>
      </c>
    </row>
    <row r="27" spans="1:17" ht="27.6" x14ac:dyDescent="0.25">
      <c r="A27" s="89" t="s">
        <v>349</v>
      </c>
      <c r="B27" s="94">
        <v>5500</v>
      </c>
      <c r="C27" s="77"/>
      <c r="D27" s="77"/>
      <c r="E27" s="77"/>
      <c r="F27" s="78"/>
      <c r="G27" s="78"/>
      <c r="H27" s="110" t="s">
        <v>374</v>
      </c>
      <c r="I27" s="168"/>
      <c r="J27" s="52"/>
      <c r="K27" s="206"/>
      <c r="L27" s="189"/>
      <c r="M27" s="189"/>
      <c r="N27" s="189"/>
      <c r="O27" s="200"/>
    </row>
    <row r="28" spans="1:17" ht="27.6" x14ac:dyDescent="0.25">
      <c r="A28" s="89" t="s">
        <v>373</v>
      </c>
      <c r="B28" s="94">
        <v>3000</v>
      </c>
      <c r="C28" s="77"/>
      <c r="D28" s="77"/>
      <c r="E28" s="77"/>
      <c r="F28" s="78"/>
      <c r="G28" s="78"/>
      <c r="H28" s="110" t="s">
        <v>417</v>
      </c>
      <c r="I28" s="168"/>
      <c r="J28" s="52"/>
      <c r="K28" s="207" t="s">
        <v>613</v>
      </c>
      <c r="L28" s="222">
        <f>L26+L27</f>
        <v>-560024.58999999985</v>
      </c>
      <c r="M28" s="222">
        <f t="shared" ref="M28:N28" si="6">M26+M27</f>
        <v>16825</v>
      </c>
      <c r="N28" s="222">
        <f t="shared" si="6"/>
        <v>597000</v>
      </c>
      <c r="O28" s="220">
        <f>O26+O27</f>
        <v>53800.410000000156</v>
      </c>
    </row>
    <row r="29" spans="1:17" ht="29.25" customHeight="1" x14ac:dyDescent="0.25">
      <c r="A29" s="182" t="s">
        <v>375</v>
      </c>
      <c r="B29" s="77">
        <v>10000</v>
      </c>
      <c r="C29" s="77"/>
      <c r="D29" s="77"/>
      <c r="E29" s="77"/>
      <c r="F29" s="78"/>
      <c r="G29" s="78"/>
      <c r="H29" s="110" t="s">
        <v>418</v>
      </c>
      <c r="I29" s="168"/>
      <c r="J29" s="52"/>
      <c r="O29" s="74">
        <f>L28+M28+N28</f>
        <v>53800.410000000149</v>
      </c>
    </row>
    <row r="30" spans="1:17" ht="26.4" x14ac:dyDescent="0.25">
      <c r="A30" s="156" t="s">
        <v>478</v>
      </c>
      <c r="B30" s="77">
        <v>3000</v>
      </c>
      <c r="C30" s="77"/>
      <c r="D30" s="77"/>
      <c r="E30" s="77"/>
      <c r="F30" s="78"/>
      <c r="G30" s="78"/>
      <c r="H30" s="110" t="s">
        <v>476</v>
      </c>
      <c r="I30" s="168"/>
      <c r="J30" s="52"/>
      <c r="N30" s="224"/>
      <c r="O30" s="225"/>
    </row>
    <row r="31" spans="1:17" ht="27.6" x14ac:dyDescent="0.25">
      <c r="A31" s="89" t="s">
        <v>479</v>
      </c>
      <c r="B31" s="77">
        <v>3000</v>
      </c>
      <c r="C31" s="77"/>
      <c r="D31" s="77"/>
      <c r="E31" s="77"/>
      <c r="F31" s="78"/>
      <c r="G31" s="78"/>
      <c r="H31" s="110" t="s">
        <v>477</v>
      </c>
      <c r="I31" s="168"/>
      <c r="J31" s="52"/>
      <c r="O31" s="226">
        <f>O28-O30</f>
        <v>53800.410000000156</v>
      </c>
    </row>
    <row r="32" spans="1:17" ht="27.6" x14ac:dyDescent="0.25">
      <c r="A32" s="89" t="s">
        <v>506</v>
      </c>
      <c r="B32" s="77">
        <v>8000</v>
      </c>
      <c r="C32" s="79"/>
      <c r="D32" s="79"/>
      <c r="E32" s="79"/>
      <c r="F32" s="80"/>
      <c r="G32" s="80"/>
      <c r="H32" s="183" t="s">
        <v>530</v>
      </c>
      <c r="I32" s="184"/>
      <c r="J32" s="53"/>
      <c r="N32" s="1" t="s">
        <v>1022</v>
      </c>
      <c r="O32" s="1">
        <v>53063.73</v>
      </c>
    </row>
    <row r="33" spans="1:15" ht="27.6" x14ac:dyDescent="0.25">
      <c r="A33" s="89" t="s">
        <v>506</v>
      </c>
      <c r="B33" s="77">
        <v>-8000</v>
      </c>
      <c r="C33" s="79"/>
      <c r="D33" s="79"/>
      <c r="E33" s="79"/>
      <c r="F33" s="80"/>
      <c r="G33" s="80"/>
      <c r="H33" s="183" t="s">
        <v>859</v>
      </c>
      <c r="I33" s="184"/>
      <c r="J33" s="53"/>
      <c r="N33" s="1" t="s">
        <v>1021</v>
      </c>
      <c r="O33" s="1">
        <v>6224.81</v>
      </c>
    </row>
    <row r="34" spans="1:15" ht="27.6" x14ac:dyDescent="0.25">
      <c r="A34" s="89" t="s">
        <v>173</v>
      </c>
      <c r="B34" s="79">
        <v>2500</v>
      </c>
      <c r="C34" s="79"/>
      <c r="D34" s="79"/>
      <c r="E34" s="79"/>
      <c r="F34" s="80"/>
      <c r="G34" s="80"/>
      <c r="H34" s="183" t="s">
        <v>810</v>
      </c>
      <c r="I34" s="184"/>
      <c r="J34" s="53"/>
    </row>
    <row r="35" spans="1:15" ht="26.4" x14ac:dyDescent="0.25">
      <c r="A35" s="211" t="s">
        <v>188</v>
      </c>
      <c r="B35" s="79">
        <v>50000</v>
      </c>
      <c r="C35" s="79"/>
      <c r="D35" s="79"/>
      <c r="E35" s="79"/>
      <c r="F35" s="80"/>
      <c r="G35" s="80"/>
      <c r="H35" s="183" t="s">
        <v>598</v>
      </c>
      <c r="I35" s="184"/>
      <c r="J35" s="53"/>
    </row>
    <row r="36" spans="1:15" ht="27.6" x14ac:dyDescent="0.25">
      <c r="A36" s="198" t="s">
        <v>802</v>
      </c>
      <c r="B36" s="79">
        <v>8373.4500000000007</v>
      </c>
      <c r="C36" s="79"/>
      <c r="D36" s="79"/>
      <c r="E36" s="79"/>
      <c r="F36" s="80"/>
      <c r="G36" s="80"/>
      <c r="H36" s="183"/>
      <c r="I36" s="184"/>
      <c r="J36" s="53"/>
    </row>
    <row r="37" spans="1:15" ht="41.4" x14ac:dyDescent="0.25">
      <c r="A37" s="198" t="s">
        <v>908</v>
      </c>
      <c r="B37" s="79">
        <v>2000</v>
      </c>
      <c r="C37" s="79"/>
      <c r="D37" s="79"/>
      <c r="E37" s="79"/>
      <c r="F37" s="80"/>
      <c r="G37" s="80"/>
      <c r="H37" s="183"/>
      <c r="I37" s="184"/>
      <c r="J37" s="53"/>
    </row>
    <row r="38" spans="1:15" ht="16.2" thickBot="1" x14ac:dyDescent="0.3">
      <c r="A38" s="157"/>
      <c r="B38" s="158"/>
      <c r="C38" s="158"/>
      <c r="D38" s="158"/>
      <c r="E38" s="158"/>
      <c r="F38" s="159"/>
      <c r="G38" s="159"/>
      <c r="H38" s="121"/>
      <c r="I38" s="169"/>
      <c r="J38" s="160"/>
    </row>
    <row r="39" spans="1:15" s="6" customFormat="1" ht="15.6" x14ac:dyDescent="0.25">
      <c r="A39" s="149" t="s">
        <v>333</v>
      </c>
      <c r="B39" s="150">
        <f>B14-B15</f>
        <v>5666705.9199999999</v>
      </c>
      <c r="C39" s="150"/>
      <c r="D39" s="150"/>
      <c r="E39" s="150">
        <f>E14-E15</f>
        <v>1659696</v>
      </c>
      <c r="F39" s="151">
        <f>C39+D39+E39</f>
        <v>1659696</v>
      </c>
      <c r="G39" s="151">
        <f t="shared" ref="G39:G45" si="7">B39-F39</f>
        <v>4007009.92</v>
      </c>
      <c r="H39" s="179"/>
      <c r="I39" s="170"/>
      <c r="J39" s="152"/>
    </row>
    <row r="40" spans="1:15" s="6" customFormat="1" ht="15.6" x14ac:dyDescent="0.25">
      <c r="A40" s="91" t="s">
        <v>239</v>
      </c>
      <c r="B40" s="73" t="e">
        <f>'2015'!#REF!</f>
        <v>#REF!</v>
      </c>
      <c r="C40" s="73"/>
      <c r="D40" s="73"/>
      <c r="E40" s="73">
        <f>'[1]2015'!O180</f>
        <v>0</v>
      </c>
      <c r="F40" s="78">
        <f>C40+D40+E40</f>
        <v>0</v>
      </c>
      <c r="G40" s="78" t="e">
        <f t="shared" si="7"/>
        <v>#REF!</v>
      </c>
      <c r="H40" s="180"/>
      <c r="I40" s="171" t="e">
        <f>I4+I6+I7+I8+#REF!+I9</f>
        <v>#REF!</v>
      </c>
      <c r="J40" s="97" t="e">
        <f>'2015'!#REF!+'2015'!#REF!</f>
        <v>#REF!</v>
      </c>
      <c r="K40" s="92"/>
      <c r="L40" s="93"/>
    </row>
    <row r="41" spans="1:15" ht="15.6" x14ac:dyDescent="0.25">
      <c r="A41" s="90" t="s">
        <v>240</v>
      </c>
      <c r="B41" s="94" t="e">
        <f>B39-B40</f>
        <v>#REF!</v>
      </c>
      <c r="C41" s="94"/>
      <c r="D41" s="94"/>
      <c r="E41" s="94">
        <f>E39-E40</f>
        <v>1659696</v>
      </c>
      <c r="F41" s="78">
        <f>C41+D41+E41</f>
        <v>1659696</v>
      </c>
      <c r="G41" s="78" t="e">
        <f t="shared" si="7"/>
        <v>#REF!</v>
      </c>
      <c r="H41" s="52"/>
      <c r="I41" s="171"/>
      <c r="J41" s="88"/>
      <c r="K41" s="95"/>
      <c r="L41" s="96" t="e">
        <f>B40-B42</f>
        <v>#REF!</v>
      </c>
    </row>
    <row r="42" spans="1:15" ht="15.6" x14ac:dyDescent="0.25">
      <c r="A42" s="90" t="s">
        <v>241</v>
      </c>
      <c r="B42" s="192" t="e">
        <f>'2015'!#REF!</f>
        <v>#REF!</v>
      </c>
      <c r="C42" s="94"/>
      <c r="D42" s="94"/>
      <c r="E42" s="94" t="e">
        <f>B42-C42-D42</f>
        <v>#REF!</v>
      </c>
      <c r="F42" s="78" t="e">
        <f>C42+D42+E42</f>
        <v>#REF!</v>
      </c>
      <c r="G42" s="78" t="e">
        <f t="shared" si="7"/>
        <v>#REF!</v>
      </c>
      <c r="H42" s="45"/>
      <c r="I42" s="172"/>
      <c r="J42" s="51"/>
    </row>
    <row r="43" spans="1:15" s="6" customFormat="1" ht="31.8" thickBot="1" x14ac:dyDescent="0.3">
      <c r="A43" s="98" t="s">
        <v>332</v>
      </c>
      <c r="B43" s="99" t="e">
        <f>B41+B42</f>
        <v>#REF!</v>
      </c>
      <c r="C43" s="100"/>
      <c r="D43" s="100"/>
      <c r="E43" s="100" t="e">
        <f>E41+E42</f>
        <v>#REF!</v>
      </c>
      <c r="F43" s="101" t="e">
        <f>C43+D43+E43</f>
        <v>#REF!</v>
      </c>
      <c r="G43" s="101" t="e">
        <f t="shared" si="7"/>
        <v>#REF!</v>
      </c>
      <c r="H43" s="181"/>
      <c r="I43" s="173"/>
      <c r="J43" s="102"/>
    </row>
    <row r="44" spans="1:15" s="3" customFormat="1" ht="15" hidden="1" x14ac:dyDescent="0.25">
      <c r="A44" s="103" t="s">
        <v>242</v>
      </c>
      <c r="B44" s="104"/>
      <c r="C44" s="104"/>
      <c r="D44" s="104"/>
      <c r="E44" s="104"/>
      <c r="F44" s="105"/>
      <c r="G44" s="87">
        <f t="shared" si="7"/>
        <v>0</v>
      </c>
      <c r="H44" s="106"/>
      <c r="J44" s="197"/>
    </row>
    <row r="45" spans="1:15" s="3" customFormat="1" ht="15" hidden="1" x14ac:dyDescent="0.25">
      <c r="A45" s="83" t="s">
        <v>243</v>
      </c>
      <c r="B45" s="77"/>
      <c r="C45" s="77"/>
      <c r="D45" s="77"/>
      <c r="E45" s="77"/>
      <c r="F45" s="78">
        <f>C45+D45+E45</f>
        <v>0</v>
      </c>
      <c r="G45" s="78">
        <f t="shared" si="7"/>
        <v>0</v>
      </c>
      <c r="H45" s="52"/>
      <c r="J45" s="197"/>
    </row>
    <row r="46" spans="1:15" s="3" customFormat="1" hidden="1" x14ac:dyDescent="0.25">
      <c r="A46" s="83" t="s">
        <v>244</v>
      </c>
      <c r="B46" s="107"/>
      <c r="C46" s="81"/>
      <c r="D46" s="107"/>
      <c r="E46" s="108"/>
      <c r="F46" s="109"/>
      <c r="G46" s="109"/>
      <c r="H46" s="110"/>
      <c r="J46" s="197"/>
    </row>
    <row r="47" spans="1:15" s="116" customFormat="1" ht="15.6" hidden="1" x14ac:dyDescent="0.25">
      <c r="A47" s="111" t="s">
        <v>245</v>
      </c>
      <c r="B47" s="112"/>
      <c r="C47" s="113"/>
      <c r="D47" s="113"/>
      <c r="E47" s="114"/>
      <c r="F47" s="113"/>
      <c r="G47" s="113"/>
      <c r="H47" s="115"/>
      <c r="J47" s="212"/>
    </row>
    <row r="48" spans="1:15" ht="13.8" hidden="1" thickBot="1" x14ac:dyDescent="0.3">
      <c r="A48" s="117" t="s">
        <v>246</v>
      </c>
      <c r="B48" s="118"/>
      <c r="C48" s="119"/>
      <c r="D48" s="118"/>
      <c r="E48" s="119"/>
      <c r="F48" s="120"/>
      <c r="G48" s="120"/>
      <c r="H48" s="121"/>
      <c r="I48" s="3"/>
      <c r="J48" s="197"/>
    </row>
    <row r="49" spans="1:12" s="6" customFormat="1" ht="15.6" hidden="1" x14ac:dyDescent="0.25">
      <c r="A49" s="122" t="s">
        <v>247</v>
      </c>
      <c r="B49" s="123">
        <f>C49+D49+E49</f>
        <v>1659696</v>
      </c>
      <c r="C49" s="123"/>
      <c r="D49" s="123"/>
      <c r="E49" s="123">
        <f>E39+E46</f>
        <v>1659696</v>
      </c>
      <c r="F49" s="124">
        <f>C49+D49+E49</f>
        <v>1659696</v>
      </c>
      <c r="G49" s="124">
        <f>B49-F49</f>
        <v>0</v>
      </c>
      <c r="H49" s="125"/>
      <c r="I49" s="116"/>
      <c r="J49" s="212"/>
    </row>
    <row r="50" spans="1:12" ht="15" hidden="1" x14ac:dyDescent="0.25">
      <c r="A50" s="126"/>
      <c r="B50" s="127"/>
      <c r="C50" s="128"/>
      <c r="D50" s="128"/>
      <c r="E50" s="129"/>
      <c r="F50" s="130"/>
      <c r="G50" s="131"/>
      <c r="H50" s="132"/>
      <c r="I50" s="3"/>
      <c r="J50" s="197"/>
    </row>
    <row r="51" spans="1:12" s="3" customFormat="1" ht="15" hidden="1" x14ac:dyDescent="0.25">
      <c r="A51" s="83"/>
      <c r="B51" s="76"/>
      <c r="C51" s="107"/>
      <c r="D51" s="81"/>
      <c r="E51" s="108"/>
      <c r="F51" s="82"/>
      <c r="G51" s="82"/>
      <c r="H51" s="110"/>
      <c r="J51" s="197"/>
    </row>
    <row r="52" spans="1:12" ht="15.6" hidden="1" thickBot="1" x14ac:dyDescent="0.3">
      <c r="A52" s="134"/>
      <c r="B52" s="135"/>
      <c r="C52" s="118"/>
      <c r="D52" s="118"/>
      <c r="E52" s="118"/>
      <c r="F52" s="120"/>
      <c r="G52" s="120"/>
      <c r="H52" s="121"/>
      <c r="I52" s="3"/>
      <c r="J52" s="197"/>
    </row>
    <row r="53" spans="1:12" s="6" customFormat="1" ht="16.2" hidden="1" thickBot="1" x14ac:dyDescent="0.3">
      <c r="A53" s="136"/>
      <c r="B53" s="137"/>
      <c r="C53" s="137"/>
      <c r="D53" s="137"/>
      <c r="E53" s="137"/>
      <c r="F53" s="138"/>
      <c r="G53" s="138"/>
      <c r="H53" s="139"/>
      <c r="I53" s="116"/>
      <c r="J53" s="212"/>
    </row>
    <row r="54" spans="1:12" s="6" customFormat="1" ht="15.6" hidden="1" x14ac:dyDescent="0.25">
      <c r="A54" s="140"/>
      <c r="B54" s="141"/>
      <c r="C54" s="142"/>
      <c r="D54" s="142"/>
      <c r="E54" s="142"/>
      <c r="F54" s="143"/>
      <c r="G54" s="143"/>
      <c r="H54" s="144"/>
      <c r="I54" s="116"/>
      <c r="J54" s="212"/>
    </row>
    <row r="55" spans="1:12" x14ac:dyDescent="0.25">
      <c r="A55" s="83"/>
      <c r="B55" s="107"/>
      <c r="C55" s="81"/>
      <c r="D55" s="81"/>
      <c r="E55" s="81"/>
      <c r="F55" s="82"/>
      <c r="G55" s="82"/>
      <c r="H55" s="81"/>
      <c r="I55" s="133"/>
      <c r="J55" s="213"/>
      <c r="L55" s="74"/>
    </row>
    <row r="56" spans="1:12" ht="13.8" thickBot="1" x14ac:dyDescent="0.3">
      <c r="A56" s="214" t="s">
        <v>614</v>
      </c>
      <c r="B56" s="221" t="e">
        <f>B43+B55</f>
        <v>#REF!</v>
      </c>
      <c r="C56" s="215"/>
      <c r="D56" s="215"/>
      <c r="E56" s="215"/>
      <c r="F56" s="215"/>
      <c r="G56" s="215"/>
      <c r="H56" s="215"/>
      <c r="I56" s="216"/>
      <c r="J56" s="217"/>
      <c r="L56" s="74"/>
    </row>
    <row r="57" spans="1:12" x14ac:dyDescent="0.25">
      <c r="A57" s="1" t="s">
        <v>480</v>
      </c>
    </row>
    <row r="66" spans="2:8" x14ac:dyDescent="0.25">
      <c r="B66" s="1"/>
      <c r="C66" s="1"/>
      <c r="D66" s="1"/>
      <c r="E66" s="1"/>
      <c r="F66" s="1"/>
      <c r="G66" s="1"/>
      <c r="H66" s="1"/>
    </row>
    <row r="67" spans="2:8" ht="57" customHeight="1" x14ac:dyDescent="0.25">
      <c r="B67" s="1"/>
      <c r="C67" s="1"/>
      <c r="D67" s="1"/>
      <c r="E67" s="1"/>
      <c r="F67" s="1"/>
      <c r="G67" s="1"/>
      <c r="H67" s="1"/>
    </row>
    <row r="68" spans="2:8" s="6" customFormat="1" ht="21" customHeight="1" x14ac:dyDescent="0.25"/>
    <row r="69" spans="2:8" x14ac:dyDescent="0.25">
      <c r="B69" s="1"/>
      <c r="C69" s="1"/>
      <c r="D69" s="1"/>
      <c r="E69" s="1"/>
      <c r="F69" s="1"/>
      <c r="G69" s="1"/>
      <c r="H69" s="1"/>
    </row>
    <row r="70" spans="2:8" x14ac:dyDescent="0.25">
      <c r="B70" s="1"/>
      <c r="C70" s="1"/>
      <c r="D70" s="1"/>
      <c r="E70" s="1"/>
      <c r="F70" s="1"/>
      <c r="G70" s="1"/>
      <c r="H70" s="1"/>
    </row>
    <row r="71" spans="2:8" x14ac:dyDescent="0.25">
      <c r="B71" s="1"/>
      <c r="C71" s="1"/>
      <c r="D71" s="1"/>
      <c r="E71" s="1"/>
      <c r="F71" s="1"/>
      <c r="G71" s="1"/>
      <c r="H71" s="1"/>
    </row>
    <row r="72" spans="2:8" ht="15.75" customHeight="1" x14ac:dyDescent="0.25">
      <c r="B72" s="1"/>
      <c r="C72" s="1"/>
      <c r="D72" s="1"/>
      <c r="E72" s="1"/>
      <c r="F72" s="1"/>
      <c r="G72" s="1"/>
      <c r="H72" s="1"/>
    </row>
    <row r="73" spans="2:8" x14ac:dyDescent="0.25">
      <c r="B73" s="1"/>
      <c r="C73" s="1"/>
      <c r="D73" s="1"/>
      <c r="E73" s="1"/>
      <c r="F73" s="1"/>
      <c r="G73" s="1"/>
      <c r="H73" s="1"/>
    </row>
    <row r="74" spans="2:8" s="6" customFormat="1" ht="20.25" customHeight="1" x14ac:dyDescent="0.25"/>
    <row r="75" spans="2:8" x14ac:dyDescent="0.25">
      <c r="B75" s="1"/>
      <c r="C75" s="1"/>
      <c r="D75" s="1"/>
      <c r="E75" s="1"/>
      <c r="F75" s="1"/>
      <c r="G75" s="1"/>
      <c r="H75" s="1"/>
    </row>
    <row r="76" spans="2:8" x14ac:dyDescent="0.25">
      <c r="B76" s="1"/>
      <c r="C76" s="1"/>
      <c r="D76" s="1"/>
      <c r="E76" s="1"/>
      <c r="F76" s="1"/>
      <c r="G76" s="1"/>
      <c r="H76" s="1"/>
    </row>
    <row r="77" spans="2:8" x14ac:dyDescent="0.25">
      <c r="B77" s="1"/>
      <c r="C77" s="1"/>
      <c r="D77" s="1"/>
      <c r="E77" s="1"/>
      <c r="F77" s="1"/>
      <c r="G77" s="1"/>
      <c r="H77" s="1"/>
    </row>
    <row r="78" spans="2:8" x14ac:dyDescent="0.25">
      <c r="B78" s="1"/>
      <c r="C78" s="1"/>
      <c r="D78" s="1"/>
      <c r="E78" s="1"/>
      <c r="F78" s="1"/>
      <c r="G78" s="1"/>
      <c r="H78" s="1"/>
    </row>
    <row r="79" spans="2:8" x14ac:dyDescent="0.25">
      <c r="B79" s="1"/>
      <c r="C79" s="1"/>
      <c r="D79" s="1"/>
      <c r="E79" s="1"/>
      <c r="F79" s="1"/>
      <c r="G79" s="1"/>
      <c r="H79" s="1"/>
    </row>
    <row r="80" spans="2:8" x14ac:dyDescent="0.25">
      <c r="B80" s="1"/>
      <c r="C80" s="1"/>
      <c r="D80" s="1"/>
      <c r="E80" s="1"/>
      <c r="F80" s="1"/>
      <c r="G80" s="1"/>
      <c r="H80" s="1"/>
    </row>
    <row r="81" spans="2:8" x14ac:dyDescent="0.25">
      <c r="B81" s="1"/>
      <c r="C81" s="1"/>
      <c r="D81" s="1"/>
      <c r="E81" s="1"/>
      <c r="F81" s="1"/>
      <c r="G81" s="1"/>
      <c r="H81" s="1"/>
    </row>
    <row r="82" spans="2:8" x14ac:dyDescent="0.25">
      <c r="B82" s="1"/>
      <c r="C82" s="1"/>
      <c r="D82" s="1"/>
      <c r="E82" s="1"/>
      <c r="F82" s="1"/>
      <c r="G82" s="1"/>
      <c r="H82" s="1"/>
    </row>
    <row r="83" spans="2:8" x14ac:dyDescent="0.25">
      <c r="B83" s="1"/>
      <c r="C83" s="1"/>
      <c r="D83" s="1"/>
      <c r="E83" s="1"/>
      <c r="F83" s="1"/>
      <c r="G83" s="1"/>
      <c r="H83" s="1"/>
    </row>
    <row r="84" spans="2:8" x14ac:dyDescent="0.25">
      <c r="B84" s="1"/>
      <c r="C84" s="1"/>
      <c r="D84" s="1"/>
      <c r="E84" s="1"/>
      <c r="F84" s="1"/>
      <c r="G84" s="1"/>
      <c r="H84" s="1"/>
    </row>
    <row r="85" spans="2:8" x14ac:dyDescent="0.25">
      <c r="B85" s="1"/>
      <c r="C85" s="1"/>
      <c r="D85" s="1"/>
      <c r="E85" s="1"/>
      <c r="F85" s="1"/>
      <c r="G85" s="1"/>
      <c r="H85" s="1"/>
    </row>
    <row r="86" spans="2:8" x14ac:dyDescent="0.25">
      <c r="B86" s="1"/>
      <c r="C86" s="1"/>
      <c r="D86" s="1"/>
      <c r="E86" s="1"/>
      <c r="F86" s="1"/>
      <c r="G86" s="1"/>
      <c r="H86" s="1"/>
    </row>
    <row r="87" spans="2:8" x14ac:dyDescent="0.25">
      <c r="B87" s="1"/>
      <c r="C87" s="1"/>
      <c r="D87" s="1"/>
      <c r="E87" s="1"/>
      <c r="F87" s="1"/>
      <c r="G87" s="1"/>
      <c r="H87" s="1"/>
    </row>
    <row r="88" spans="2:8" x14ac:dyDescent="0.25">
      <c r="B88" s="1"/>
      <c r="C88" s="1"/>
      <c r="D88" s="1"/>
      <c r="E88" s="1"/>
      <c r="F88" s="1"/>
      <c r="G88" s="1"/>
      <c r="H88" s="1"/>
    </row>
    <row r="89" spans="2:8" x14ac:dyDescent="0.25">
      <c r="B89" s="1"/>
      <c r="C89" s="1"/>
      <c r="D89" s="1"/>
      <c r="E89" s="1"/>
      <c r="F89" s="1"/>
      <c r="G89" s="1"/>
      <c r="H89" s="1"/>
    </row>
    <row r="90" spans="2:8" x14ac:dyDescent="0.25">
      <c r="B90" s="1"/>
      <c r="C90" s="1"/>
      <c r="D90" s="1"/>
      <c r="E90" s="1"/>
      <c r="F90" s="1"/>
      <c r="G90" s="1"/>
      <c r="H90" s="1"/>
    </row>
    <row r="91" spans="2:8" x14ac:dyDescent="0.25">
      <c r="B91" s="1"/>
      <c r="C91" s="1"/>
      <c r="D91" s="1"/>
      <c r="E91" s="1"/>
      <c r="F91" s="1"/>
      <c r="G91" s="1"/>
      <c r="H91" s="1"/>
    </row>
    <row r="92" spans="2:8" x14ac:dyDescent="0.25">
      <c r="B92" s="1"/>
      <c r="C92" s="1"/>
      <c r="D92" s="1"/>
      <c r="E92" s="1"/>
      <c r="F92" s="1"/>
      <c r="G92" s="1"/>
      <c r="H92" s="1"/>
    </row>
    <row r="93" spans="2:8" x14ac:dyDescent="0.25">
      <c r="B93" s="1"/>
      <c r="C93" s="1"/>
      <c r="D93" s="1"/>
      <c r="E93" s="1"/>
      <c r="F93" s="1"/>
      <c r="G93" s="1"/>
      <c r="H93" s="1"/>
    </row>
    <row r="94" spans="2:8" x14ac:dyDescent="0.25">
      <c r="B94" s="1"/>
      <c r="C94" s="1"/>
      <c r="D94" s="1"/>
      <c r="E94" s="1"/>
      <c r="F94" s="1"/>
      <c r="G94" s="1"/>
      <c r="H94" s="1"/>
    </row>
    <row r="95" spans="2:8" x14ac:dyDescent="0.25">
      <c r="B95" s="1"/>
      <c r="C95" s="1"/>
      <c r="D95" s="1"/>
      <c r="E95" s="1"/>
      <c r="F95" s="1"/>
      <c r="G95" s="1"/>
      <c r="H95" s="1"/>
    </row>
  </sheetData>
  <mergeCells count="1">
    <mergeCell ref="A1:H1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_dlc_DocId xmlns="e60a29af-d413-48d4-bd90-fe9d2a897e4b">WKX3UHSAJ2R6-2-719772</_dlc_DocId>
    <_dlc_DocIdUrl xmlns="e60a29af-d413-48d4-bd90-fe9d2a897e4b">
      <Url>https://ovdmasv601/sites/DMS/_layouts/15/DocIdRedir.aspx?ID=WKX3UHSAJ2R6-2-719772</Url>
      <Description>WKX3UHSAJ2R6-2-719772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0F7E65-9D4C-49DB-86EA-F64E64E7FB09}"/>
</file>

<file path=customXml/itemProps2.xml><?xml version="1.0" encoding="utf-8"?>
<ds:datastoreItem xmlns:ds="http://schemas.openxmlformats.org/officeDocument/2006/customXml" ds:itemID="{1FB37886-8998-4DDB-B79E-0434833B4CD2}"/>
</file>

<file path=customXml/itemProps3.xml><?xml version="1.0" encoding="utf-8"?>
<ds:datastoreItem xmlns:ds="http://schemas.openxmlformats.org/officeDocument/2006/customXml" ds:itemID="{60086C4E-78C9-49A2-A607-8071210772AB}"/>
</file>

<file path=customXml/itemProps4.xml><?xml version="1.0" encoding="utf-8"?>
<ds:datastoreItem xmlns:ds="http://schemas.openxmlformats.org/officeDocument/2006/customXml" ds:itemID="{7B5BD5BE-D791-471C-8409-9E0410B758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Hárok5</vt:lpstr>
      <vt:lpstr>2015</vt:lpstr>
      <vt:lpstr>prehlad_účtov</vt:lpstr>
      <vt:lpstr>prehľad</vt:lpstr>
      <vt:lpstr>'2015'!Oblasť_tlače</vt:lpstr>
    </vt:vector>
  </TitlesOfParts>
  <Company>Úrad Vlády 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Krasnanska Katarina</dc:creator>
  <cp:lastModifiedBy>Kuklová Blažena</cp:lastModifiedBy>
  <cp:lastPrinted>2016-04-22T07:05:21Z</cp:lastPrinted>
  <dcterms:created xsi:type="dcterms:W3CDTF">2005-02-24T10:40:50Z</dcterms:created>
  <dcterms:modified xsi:type="dcterms:W3CDTF">2016-04-26T13:46:09Z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d9e8d4e2-3a7c-4c8b-86a8-2c9c36ad1434</vt:lpwstr>
  </property>
</Properties>
</file>