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45" windowWidth="12780" windowHeight="10170"/>
  </bookViews>
  <sheets>
    <sheet name="Vzor do prílohy" sheetId="4" r:id="rId1"/>
    <sheet name="Hárok1" sheetId="1" r:id="rId2"/>
    <sheet name="Hárok2" sheetId="2" r:id="rId3"/>
    <sheet name="Hárok3" sheetId="3" r:id="rId4"/>
  </sheets>
  <definedNames>
    <definedName name="_xlnm.Print_Titles" localSheetId="0">'Vzor do prílohy'!$1:$1</definedName>
  </definedNames>
  <calcPr calcId="144525"/>
</workbook>
</file>

<file path=xl/calcChain.xml><?xml version="1.0" encoding="utf-8"?>
<calcChain xmlns="http://schemas.openxmlformats.org/spreadsheetml/2006/main">
  <c r="D299" i="4" l="1"/>
  <c r="E299" i="4" s="1"/>
  <c r="C299" i="4"/>
  <c r="C291" i="4" s="1"/>
  <c r="D295" i="4"/>
  <c r="D291" i="4" s="1"/>
  <c r="E291" i="4" s="1"/>
  <c r="C295" i="4"/>
  <c r="D287" i="4"/>
  <c r="C287" i="4"/>
  <c r="E286" i="4"/>
  <c r="E287" i="4"/>
  <c r="D283" i="4"/>
  <c r="C283" i="4"/>
  <c r="D279" i="4"/>
  <c r="E279" i="4" s="1"/>
  <c r="C279" i="4"/>
  <c r="D262" i="4"/>
  <c r="C262" i="4"/>
  <c r="D252" i="4"/>
  <c r="C252" i="4"/>
  <c r="C234" i="4" s="1"/>
  <c r="D230" i="4"/>
  <c r="D226" i="4" s="1"/>
  <c r="C230" i="4"/>
  <c r="C226" i="4" s="1"/>
  <c r="D222" i="4"/>
  <c r="E222" i="4" s="1"/>
  <c r="C222" i="4"/>
  <c r="D218" i="4"/>
  <c r="C218" i="4"/>
  <c r="C214" i="4" s="1"/>
  <c r="D210" i="4"/>
  <c r="C210" i="4"/>
  <c r="D200" i="4"/>
  <c r="C200" i="4"/>
  <c r="D157" i="4"/>
  <c r="D69" i="4" s="1"/>
  <c r="C157" i="4"/>
  <c r="D65" i="4"/>
  <c r="C65" i="4"/>
  <c r="D54" i="4"/>
  <c r="C54" i="4"/>
  <c r="C38" i="4" s="1"/>
  <c r="D34" i="4"/>
  <c r="C34" i="4"/>
  <c r="D30" i="4"/>
  <c r="D23" i="4" s="1"/>
  <c r="C30" i="4"/>
  <c r="D19" i="4"/>
  <c r="D4" i="4" s="1"/>
  <c r="C19" i="4"/>
  <c r="C4" i="4" s="1"/>
  <c r="E92" i="4"/>
  <c r="E18" i="4"/>
  <c r="E64" i="4"/>
  <c r="E61" i="4"/>
  <c r="E298" i="4"/>
  <c r="E58" i="4"/>
  <c r="E59" i="4"/>
  <c r="E60" i="4"/>
  <c r="E62" i="4"/>
  <c r="E63" i="4"/>
  <c r="E282" i="4"/>
  <c r="E199" i="4"/>
  <c r="E198" i="4"/>
  <c r="E197" i="4"/>
  <c r="E196" i="4"/>
  <c r="E203" i="4"/>
  <c r="E204" i="4"/>
  <c r="E205" i="4"/>
  <c r="E206" i="4"/>
  <c r="E207" i="4"/>
  <c r="E208" i="4"/>
  <c r="E209" i="4"/>
  <c r="E221" i="4"/>
  <c r="E42" i="4"/>
  <c r="E51" i="4"/>
  <c r="E50" i="4"/>
  <c r="E49" i="4"/>
  <c r="E46" i="4"/>
  <c r="E43" i="4"/>
  <c r="E44" i="4"/>
  <c r="E41" i="4"/>
  <c r="E156" i="4"/>
  <c r="E278" i="4"/>
  <c r="E155" i="4"/>
  <c r="E154" i="4"/>
  <c r="E251" i="4"/>
  <c r="E153" i="4"/>
  <c r="E152" i="4"/>
  <c r="E250" i="4"/>
  <c r="E151" i="4"/>
  <c r="E249" i="4"/>
  <c r="E150" i="4"/>
  <c r="E149" i="4"/>
  <c r="E148" i="4"/>
  <c r="E147" i="4"/>
  <c r="E146" i="4"/>
  <c r="E248" i="4"/>
  <c r="E145" i="4"/>
  <c r="E144" i="4"/>
  <c r="E143" i="4"/>
  <c r="E130" i="4"/>
  <c r="E128" i="4"/>
  <c r="E277" i="4"/>
  <c r="E247" i="4"/>
  <c r="E229" i="4"/>
  <c r="E17" i="4"/>
  <c r="E246" i="4"/>
  <c r="E245" i="4"/>
  <c r="E14" i="4"/>
  <c r="E8" i="4"/>
  <c r="E276" i="4"/>
  <c r="E275" i="4"/>
  <c r="E274" i="4"/>
  <c r="E273" i="4"/>
  <c r="E33" i="4"/>
  <c r="E195" i="4"/>
  <c r="E194" i="4"/>
  <c r="E193" i="4"/>
  <c r="E192" i="4"/>
  <c r="E191" i="4"/>
  <c r="IV265" i="4"/>
  <c r="E217" i="4"/>
  <c r="E261" i="4"/>
  <c r="E142" i="4"/>
  <c r="E141" i="4"/>
  <c r="E140" i="4"/>
  <c r="E139" i="4"/>
  <c r="E29" i="4"/>
  <c r="E138" i="4"/>
  <c r="E137" i="4"/>
  <c r="E136" i="4"/>
  <c r="E135" i="4"/>
  <c r="E134" i="4"/>
  <c r="E133" i="4"/>
  <c r="E132" i="4"/>
  <c r="E131" i="4"/>
  <c r="E129" i="4"/>
  <c r="E127" i="4"/>
  <c r="E126" i="4"/>
  <c r="E125" i="4"/>
  <c r="E124" i="4"/>
  <c r="E123" i="4"/>
  <c r="E122" i="4"/>
  <c r="E244" i="4"/>
  <c r="E121" i="4"/>
  <c r="E120" i="4"/>
  <c r="E243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242" i="4"/>
  <c r="E241" i="4"/>
  <c r="E12" i="4"/>
  <c r="E11" i="4"/>
  <c r="E10" i="4"/>
  <c r="E9" i="4"/>
  <c r="E16" i="4"/>
  <c r="E52" i="4"/>
  <c r="E53" i="4"/>
  <c r="E26" i="4"/>
  <c r="E45" i="4"/>
  <c r="E47" i="4"/>
  <c r="E48" i="4"/>
  <c r="E294" i="4"/>
  <c r="E13" i="4"/>
  <c r="E190" i="4"/>
  <c r="E189" i="4"/>
  <c r="E188" i="4"/>
  <c r="E187" i="4"/>
  <c r="E177" i="4"/>
  <c r="E186" i="4"/>
  <c r="E185" i="4"/>
  <c r="E184" i="4"/>
  <c r="E183" i="4"/>
  <c r="E182" i="4"/>
  <c r="E181" i="4"/>
  <c r="E180" i="4"/>
  <c r="E179" i="4"/>
  <c r="E260" i="4"/>
  <c r="E259" i="4"/>
  <c r="E178" i="4"/>
  <c r="E15" i="4"/>
  <c r="E240" i="4"/>
  <c r="E83" i="4"/>
  <c r="E82" i="4"/>
  <c r="E81" i="4"/>
  <c r="E176" i="4"/>
  <c r="E175" i="4"/>
  <c r="E258" i="4"/>
  <c r="E174" i="4"/>
  <c r="E173" i="4"/>
  <c r="E172" i="4"/>
  <c r="E171" i="4"/>
  <c r="E170" i="4"/>
  <c r="E169" i="4"/>
  <c r="E168" i="4"/>
  <c r="E257" i="4"/>
  <c r="E256" i="4"/>
  <c r="E87" i="4"/>
  <c r="E272" i="4"/>
  <c r="E239" i="4"/>
  <c r="E159" i="4"/>
  <c r="E160" i="4"/>
  <c r="E161" i="4"/>
  <c r="E162" i="4"/>
  <c r="E163" i="4"/>
  <c r="E164" i="4"/>
  <c r="E165" i="4"/>
  <c r="E166" i="4"/>
  <c r="E167" i="4"/>
  <c r="E271" i="4"/>
  <c r="E270" i="4"/>
  <c r="E7" i="4"/>
  <c r="E27" i="4"/>
  <c r="E28" i="4"/>
  <c r="E72" i="4"/>
  <c r="E73" i="4"/>
  <c r="E74" i="4"/>
  <c r="E75" i="4"/>
  <c r="E76" i="4"/>
  <c r="E77" i="4"/>
  <c r="E78" i="4"/>
  <c r="E79" i="4"/>
  <c r="E80" i="4"/>
  <c r="E84" i="4"/>
  <c r="E85" i="4"/>
  <c r="E86" i="4"/>
  <c r="E88" i="4"/>
  <c r="E89" i="4"/>
  <c r="E90" i="4"/>
  <c r="E91" i="4"/>
  <c r="E93" i="4"/>
  <c r="E94" i="4"/>
  <c r="E95" i="4"/>
  <c r="E96" i="4"/>
  <c r="E98" i="4"/>
  <c r="E99" i="4"/>
  <c r="E100" i="4"/>
  <c r="E101" i="4"/>
  <c r="E102" i="4"/>
  <c r="E103" i="4"/>
  <c r="E104" i="4"/>
  <c r="E105" i="4"/>
  <c r="E106" i="4"/>
  <c r="E107" i="4"/>
  <c r="E238" i="4"/>
  <c r="E237" i="4"/>
  <c r="E97" i="4"/>
  <c r="E226" i="4" l="1"/>
  <c r="E54" i="4"/>
  <c r="E210" i="4"/>
  <c r="E252" i="4"/>
  <c r="E295" i="4"/>
  <c r="E200" i="4"/>
  <c r="E65" i="4"/>
  <c r="D214" i="4"/>
  <c r="E214" i="4" s="1"/>
  <c r="E262" i="4"/>
  <c r="E283" i="4"/>
  <c r="C23" i="4"/>
  <c r="C69" i="4"/>
  <c r="E69" i="4" s="1"/>
  <c r="C267" i="4"/>
  <c r="E34" i="4"/>
  <c r="D267" i="4"/>
  <c r="E267" i="4" s="1"/>
  <c r="D234" i="4"/>
  <c r="E234" i="4" s="1"/>
  <c r="E157" i="4"/>
  <c r="E218" i="4"/>
  <c r="E230" i="4"/>
  <c r="E4" i="4"/>
  <c r="E23" i="4"/>
  <c r="E19" i="4"/>
  <c r="E30" i="4"/>
  <c r="D38" i="4"/>
  <c r="E38" i="4" s="1"/>
</calcChain>
</file>

<file path=xl/sharedStrings.xml><?xml version="1.0" encoding="utf-8"?>
<sst xmlns="http://schemas.openxmlformats.org/spreadsheetml/2006/main" count="278" uniqueCount="182">
  <si>
    <t>Čísla zmlúv</t>
  </si>
  <si>
    <t>Názov subjektu/položka/podpoložka</t>
  </si>
  <si>
    <t>Upravený rozpočet</t>
  </si>
  <si>
    <t>%         čerpania</t>
  </si>
  <si>
    <t>Podpoložka 642 001</t>
  </si>
  <si>
    <t>z toho:</t>
  </si>
  <si>
    <t>Podpoložka 642 002</t>
  </si>
  <si>
    <t>Podpoložka 642 014</t>
  </si>
  <si>
    <t>Podpoložka 641 008</t>
  </si>
  <si>
    <t>Podpoložka 641 009</t>
  </si>
  <si>
    <t>Podpoložka 641 010</t>
  </si>
  <si>
    <t>Podpoložka 644 002</t>
  </si>
  <si>
    <t>Podpoložka 644 003</t>
  </si>
  <si>
    <t>Asociácia súčasného tanca</t>
  </si>
  <si>
    <t>Vysoká škola múzických umení v Bratislave</t>
  </si>
  <si>
    <t xml:space="preserve">Schválený rozpočet 0   </t>
  </si>
  <si>
    <t xml:space="preserve">Schválený rozpočet 0  </t>
  </si>
  <si>
    <t>Schválený rozpočet 0</t>
  </si>
  <si>
    <t>EAST-WEST PROMOTION, s.r.o.</t>
  </si>
  <si>
    <t>Asociácia organizácií spisovateľov Slovenska</t>
  </si>
  <si>
    <t>Občianske združenie Take Art</t>
  </si>
  <si>
    <t>PILOT</t>
  </si>
  <si>
    <t>Obec Raslavice</t>
  </si>
  <si>
    <t>Ing. Jana Vrábeľová - JANA production</t>
  </si>
  <si>
    <t>JFJ, spol. s r.o.</t>
  </si>
  <si>
    <t>Mona Sentimental</t>
  </si>
  <si>
    <t>Občianske združenie Nástupište 1-12</t>
  </si>
  <si>
    <t>KONTRA</t>
  </si>
  <si>
    <t>Ambrelo, občianske združenie</t>
  </si>
  <si>
    <t>Občianske združenie Boris</t>
  </si>
  <si>
    <t>MUSICA AETERNA</t>
  </si>
  <si>
    <t>Vysoká škola výtvarných umení v Bratislave</t>
  </si>
  <si>
    <t>Združenie šperkárov AURA</t>
  </si>
  <si>
    <t>ART DESIGN PROJECT</t>
  </si>
  <si>
    <t>Spolok architektov Slovenska</t>
  </si>
  <si>
    <t>Štokovec, priestor pre kultúru</t>
  </si>
  <si>
    <t>Ilona Németh</t>
  </si>
  <si>
    <t>Slovak World Network</t>
  </si>
  <si>
    <t>SLOVAK KLEZMER ASSOCIATION</t>
  </si>
  <si>
    <t>Truc sphérique</t>
  </si>
  <si>
    <t>Roman Fecik Gallery</t>
  </si>
  <si>
    <t>Euforion - kultúrno voľnočasové fórum</t>
  </si>
  <si>
    <t>Folklórny súbor Urpín</t>
  </si>
  <si>
    <t>Vladimíra Vajsová</t>
  </si>
  <si>
    <t>Občianske združenie Nekomerčných kultúrnych aktivít (NKA)</t>
  </si>
  <si>
    <t>Spoločnosť Theodora Lotza, o.z.</t>
  </si>
  <si>
    <t>Akadémia umení v Banskej Bystrici</t>
  </si>
  <si>
    <t>Spevácky zbor mesta Brezna</t>
  </si>
  <si>
    <t>Slovenské centrum UNIMA Národné stredisko Medzinárodného bábkarského zväzu</t>
  </si>
  <si>
    <t>ars_litera</t>
  </si>
  <si>
    <t>SPUTNIK</t>
  </si>
  <si>
    <t>UzemnePlany.sk</t>
  </si>
  <si>
    <t>Divadlo ASTORKA Korzo ´90</t>
  </si>
  <si>
    <t>Bábkové divadlo v Košiciach</t>
  </si>
  <si>
    <t>Divadlo Jozefa Gregora Tajovského vo Zvolene</t>
  </si>
  <si>
    <t>Divadlo Štúdio tanca</t>
  </si>
  <si>
    <t>Bábkové divadlo na Rázcestí v Banskej Bystrici</t>
  </si>
  <si>
    <t>Klub spisovateľov literatúry faktu</t>
  </si>
  <si>
    <t>rese arch</t>
  </si>
  <si>
    <t>Zvolenský spevácky zbor</t>
  </si>
  <si>
    <t>Asociácia Bratislava v pohybe</t>
  </si>
  <si>
    <t>PRO SCENA - SLOVENSKÁ SCÉNOGRAFICKÁ SPOLOČNOSŤ, občianske združenie profesionálnych scénografov a technikov</t>
  </si>
  <si>
    <t>Slovenské centrum PEN</t>
  </si>
  <si>
    <t>Slovenská spoločnosť prekladateľov odbornej literatúry</t>
  </si>
  <si>
    <t>ALITERA</t>
  </si>
  <si>
    <t>Medzinárodná spoločnosť pre súčasnú hudbu-Slovenská sekcia</t>
  </si>
  <si>
    <t>FRASK - francúzsko-slovenská asociácia</t>
  </si>
  <si>
    <t>Ars Poetica</t>
  </si>
  <si>
    <t>Husľový kľúč</t>
  </si>
  <si>
    <t>BcA. Soňa Ferienčíková</t>
  </si>
  <si>
    <t>Záhrada - Centrum nezávislej kultúry, n.o.</t>
  </si>
  <si>
    <t>Mgr. Zora Petrášová</t>
  </si>
  <si>
    <t>PhotoART Centrum</t>
  </si>
  <si>
    <t>Hornonitrianska knižnica v Prievidzi</t>
  </si>
  <si>
    <t>REGIONÁLNE OSVETOVÉ STREDISKO V LEVICIACH</t>
  </si>
  <si>
    <t>A4 - asociácia združení pre súčasnú kultúru</t>
  </si>
  <si>
    <t>ARTTODAY</t>
  </si>
  <si>
    <t>Skutočnosť k 31.12.2015</t>
  </si>
  <si>
    <t>Ing. arch. Renáta Rehorovská</t>
  </si>
  <si>
    <t>SLOVAK PRESS PHOTO, s.r.o</t>
  </si>
  <si>
    <t>Občianske združenie BChz</t>
  </si>
  <si>
    <t>Slovenské združenie textilných výtvarníkov TXT</t>
  </si>
  <si>
    <t>ŽIVOT JE ŠANCA</t>
  </si>
  <si>
    <t>zahorian &amp; co, s.r.o.</t>
  </si>
  <si>
    <t>Folklórny súbor LIPTOV Ružomberok</t>
  </si>
  <si>
    <t>Múzeum mesta Bratislavy</t>
  </si>
  <si>
    <t>Obec Príbelce</t>
  </si>
  <si>
    <t>Agentúra RND, s.r.o.</t>
  </si>
  <si>
    <t>Agentúra EVKA, s.r.o.</t>
  </si>
  <si>
    <t>KROKUS Galéria s.r.o.</t>
  </si>
  <si>
    <t>Konvergencie - spoločnosť pre komorné umenie</t>
  </si>
  <si>
    <t>AMITY</t>
  </si>
  <si>
    <t>Hlava XXII Združenie pre rozvoj a integráciu telesne postihnutých</t>
  </si>
  <si>
    <t>Pro Technik STU</t>
  </si>
  <si>
    <t>Umenie n.o.</t>
  </si>
  <si>
    <t>ŠOK</t>
  </si>
  <si>
    <t>Solamente Naturali - súbor pre starú hudbu</t>
  </si>
  <si>
    <t>SPOLOK VÝTVERNÍKOV SLOVENSKA</t>
  </si>
  <si>
    <t>Mgr. art. Matej Vakula</t>
  </si>
  <si>
    <t>Milota Havránková</t>
  </si>
  <si>
    <t>Archimera</t>
  </si>
  <si>
    <t>MUCHA QUARTET</t>
  </si>
  <si>
    <t>prof. Ľubomír Stacho</t>
  </si>
  <si>
    <t>Spolok slovenských spisovateľov</t>
  </si>
  <si>
    <t>Lucia Tallová</t>
  </si>
  <si>
    <t>Viktor Frešo</t>
  </si>
  <si>
    <t>SODA gallery</t>
  </si>
  <si>
    <t>Slovenská výtvarná únia</t>
  </si>
  <si>
    <t>Folklórne štúdio Devín</t>
  </si>
  <si>
    <t>Marek Kvetán</t>
  </si>
  <si>
    <t>Double Head Production s.r.o.</t>
  </si>
  <si>
    <t>Združenie priateľov bábkového divadla a filmu</t>
  </si>
  <si>
    <t>Slovenská technická univerzita v Bratislave</t>
  </si>
  <si>
    <t>Pekná hudba</t>
  </si>
  <si>
    <t>BOD. Y občianske združenie</t>
  </si>
  <si>
    <t>Mgr. art. Katarína Poliačiková, ArtD.</t>
  </si>
  <si>
    <t>ARTE</t>
  </si>
  <si>
    <t>Neskorý zber</t>
  </si>
  <si>
    <t>ATRAKT ART - združenie pre aktuálne umenie a kultúru</t>
  </si>
  <si>
    <t>Folklórny súbor Nadšenci</t>
  </si>
  <si>
    <t>Podpoložka 642 007</t>
  </si>
  <si>
    <t>Rehoľa menších bratov - Františkánov</t>
  </si>
  <si>
    <t>Združenie rodičov pri folklórnom súbore Radosť</t>
  </si>
  <si>
    <t>SKALNÁ RUŽA</t>
  </si>
  <si>
    <t>Občianske združenie Folklórny súbor VRANOVČAN</t>
  </si>
  <si>
    <t>PRIATELIA DFS ŠARIŠANČEK</t>
  </si>
  <si>
    <t>Tomáš Rafa</t>
  </si>
  <si>
    <t>BIELA NOC, o.z.</t>
  </si>
  <si>
    <t>HotDock Občianske združenie</t>
  </si>
  <si>
    <t>literárnyklub.sk - občianske združenie</t>
  </si>
  <si>
    <t>Simach Art</t>
  </si>
  <si>
    <t>Detský folklórny súbor Cindruška Liptovský Hrádok</t>
  </si>
  <si>
    <t>Komorný orchester mesta Trenčín</t>
  </si>
  <si>
    <t>TARKA</t>
  </si>
  <si>
    <t>Kežmarský hlas</t>
  </si>
  <si>
    <t>SPOLOČNOSŤ KOLOMANA SOKOLA</t>
  </si>
  <si>
    <t>Základná škola s materskou školu J. Vojtaššáka, Zákamenné 967</t>
  </si>
  <si>
    <t>Košické folklórne štúdio</t>
  </si>
  <si>
    <t>cul-E Európska kultúra</t>
  </si>
  <si>
    <t>Univerzitný folklórny súbor Mladosť</t>
  </si>
  <si>
    <t>Sláčikový orchester Musica Iuvenalis</t>
  </si>
  <si>
    <t>Folklórne združenie Zemplín</t>
  </si>
  <si>
    <t>Sevácky zbor Apollo</t>
  </si>
  <si>
    <t>Združwenie TEATRO TATRO</t>
  </si>
  <si>
    <t>ART SPEKTRUM</t>
  </si>
  <si>
    <t>ČISTÝ PRAMEN - TISZTA FORRÁS, n.f.</t>
  </si>
  <si>
    <t>Mgr. art. Jaroslav Varga, ArtD.</t>
  </si>
  <si>
    <t>Lucia Sceranková</t>
  </si>
  <si>
    <t>Mgr. art. Pavlína Čierna, ArtD.</t>
  </si>
  <si>
    <t>IRON LIBRI, s.r.o.</t>
  </si>
  <si>
    <t>Kassákovo centrum intermediálnej kreativity "K2IC"</t>
  </si>
  <si>
    <t>Slovenské komorné divadlo Martin</t>
  </si>
  <si>
    <t>Balneologické múzeum v Piešťanoch</t>
  </si>
  <si>
    <t>Podduklianske osvetové stredisko vo Svidníku</t>
  </si>
  <si>
    <t>Gemerské osvetové stredisko</t>
  </si>
  <si>
    <t>Anténa - sieť pre nezávislú kultúru</t>
  </si>
  <si>
    <t>Mgr. art. Alexandra Štefková, PhD.</t>
  </si>
  <si>
    <t>Folklórby súbor VATRA Tlmače</t>
  </si>
  <si>
    <t>Detský folklórby súbor Šťastné detstvo</t>
  </si>
  <si>
    <t>Do.Re-Mi</t>
  </si>
  <si>
    <t>Slovenské centrum Medzinárodnej asociácie divadelných kritikov AICT</t>
  </si>
  <si>
    <t>Mgr. art Zdenka Brungot Svíteková</t>
  </si>
  <si>
    <t>Základná umelecká škola Imricha Godina, Hlavná 1221, Vráble</t>
  </si>
  <si>
    <t>Slovenská spoločnosť prekladateľov umeleckej literatúry</t>
  </si>
  <si>
    <t>Asociácia Divadelná Nitra</t>
  </si>
  <si>
    <t>BONA FIDE, o.z.</t>
  </si>
  <si>
    <t>NA PERÓNE</t>
  </si>
  <si>
    <t>Mira Gáberová</t>
  </si>
  <si>
    <t>Mgr. art. Anna Gromanová, PhD.</t>
  </si>
  <si>
    <t>Zuzana Žabková</t>
  </si>
  <si>
    <t>REGIONÁLNE OSVETOVÉ STREDISKO V KOMÁRNE</t>
  </si>
  <si>
    <t>Divadlo bez domova</t>
  </si>
  <si>
    <t>Los Filmos, s.r.o</t>
  </si>
  <si>
    <t>punkt</t>
  </si>
  <si>
    <t>TRIPTYCH</t>
  </si>
  <si>
    <t>spolu</t>
  </si>
  <si>
    <t>01 prezentácia umenia a kultúry v zahraničí</t>
  </si>
  <si>
    <t>02 mobilita umelcov a kultúrnych pracovníkov, medzinárodná spolupráca v oblasti kultúry</t>
  </si>
  <si>
    <t>03 spolufinancovanie projektov, ktoré získali podporu z medzinárodných zdrojov</t>
  </si>
  <si>
    <t>Schválený rozpočet   800 000</t>
  </si>
  <si>
    <t>nerozdelené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</si>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</sst>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S_k_-;\-* #,##0.00\ _S_k_-;_-* &quot;-&quot;??\ _S_k_-;_-@_-"/>
    <numFmt numFmtId="165" formatCode="0.0"/>
  </numFmts>
  <fonts count="13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1" xfId="0" applyFont="1" applyBorder="1"/>
    <xf numFmtId="0" fontId="4" fillId="0" borderId="0" xfId="0" applyFont="1" applyBorder="1"/>
    <xf numFmtId="0" fontId="5" fillId="0" borderId="0" xfId="0" applyFont="1" applyBorder="1"/>
    <xf numFmtId="0" fontId="3" fillId="0" borderId="0" xfId="0" applyFont="1" applyBorder="1"/>
    <xf numFmtId="0" fontId="3" fillId="0" borderId="0" xfId="0" applyFont="1" applyAlignment="1">
      <alignment wrapText="1"/>
    </xf>
    <xf numFmtId="0" fontId="9" fillId="0" borderId="0" xfId="0" applyFont="1" applyBorder="1" applyAlignment="1"/>
    <xf numFmtId="0" fontId="4" fillId="0" borderId="0" xfId="0" applyFont="1" applyBorder="1" applyAlignment="1"/>
    <xf numFmtId="0" fontId="0" fillId="0" borderId="0" xfId="0" applyAlignment="1"/>
    <xf numFmtId="0" fontId="9" fillId="0" borderId="0" xfId="0" applyFont="1" applyBorder="1" applyAlignment="1">
      <alignment wrapText="1"/>
    </xf>
    <xf numFmtId="0" fontId="6" fillId="0" borderId="0" xfId="0" applyFont="1" applyAlignment="1"/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7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wrapText="1"/>
    </xf>
    <xf numFmtId="4" fontId="0" fillId="0" borderId="0" xfId="0" applyNumberFormat="1" applyFill="1"/>
    <xf numFmtId="3" fontId="0" fillId="0" borderId="0" xfId="0" applyNumberFormat="1"/>
    <xf numFmtId="0" fontId="10" fillId="0" borderId="0" xfId="0" applyFont="1" applyAlignment="1">
      <alignment wrapText="1"/>
    </xf>
    <xf numFmtId="4" fontId="12" fillId="0" borderId="0" xfId="0" applyNumberFormat="1" applyFont="1" applyFill="1"/>
    <xf numFmtId="3" fontId="3" fillId="0" borderId="0" xfId="0" applyNumberFormat="1" applyFont="1" applyFill="1" applyBorder="1" applyAlignment="1">
      <alignment horizontal="center" wrapText="1"/>
    </xf>
    <xf numFmtId="0" fontId="0" fillId="0" borderId="0" xfId="0" applyFill="1"/>
    <xf numFmtId="3" fontId="0" fillId="0" borderId="0" xfId="0" applyNumberFormat="1" applyFill="1" applyBorder="1" applyAlignment="1">
      <alignment horizontal="right"/>
    </xf>
    <xf numFmtId="3" fontId="3" fillId="0" borderId="0" xfId="0" applyNumberFormat="1" applyFont="1" applyFill="1" applyBorder="1" applyAlignment="1">
      <alignment wrapText="1"/>
    </xf>
    <xf numFmtId="3" fontId="0" fillId="0" borderId="0" xfId="0" applyNumberFormat="1" applyFill="1" applyAlignment="1"/>
    <xf numFmtId="3" fontId="0" fillId="0" borderId="0" xfId="0" applyNumberFormat="1" applyFill="1"/>
    <xf numFmtId="3" fontId="0" fillId="0" borderId="0" xfId="0" applyNumberFormat="1" applyFill="1" applyBorder="1"/>
    <xf numFmtId="3" fontId="1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wrapText="1"/>
    </xf>
    <xf numFmtId="3" fontId="9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Border="1" applyAlignment="1"/>
    <xf numFmtId="3" fontId="9" fillId="0" borderId="0" xfId="0" applyNumberFormat="1" applyFont="1" applyFill="1" applyBorder="1" applyAlignment="1"/>
    <xf numFmtId="0" fontId="9" fillId="0" borderId="0" xfId="0" applyFont="1" applyAlignment="1">
      <alignment horizontal="left"/>
    </xf>
    <xf numFmtId="3" fontId="0" fillId="0" borderId="0" xfId="1" applyNumberFormat="1" applyFont="1" applyFill="1"/>
    <xf numFmtId="4" fontId="0" fillId="0" borderId="0" xfId="0" applyNumberFormat="1"/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0" applyFont="1"/>
    <xf numFmtId="3" fontId="0" fillId="0" borderId="0" xfId="1" applyNumberFormat="1" applyFont="1" applyFill="1" applyAlignment="1">
      <alignment horizontal="right" vertical="top"/>
    </xf>
    <xf numFmtId="0" fontId="12" fillId="0" borderId="0" xfId="0" applyFont="1" applyFill="1"/>
    <xf numFmtId="165" fontId="0" fillId="0" borderId="0" xfId="0" applyNumberFormat="1"/>
    <xf numFmtId="2" fontId="3" fillId="0" borderId="1" xfId="0" applyNumberFormat="1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wrapText="1"/>
    </xf>
    <xf numFmtId="2" fontId="0" fillId="0" borderId="0" xfId="0" applyNumberFormat="1" applyFill="1"/>
    <xf numFmtId="2" fontId="0" fillId="0" borderId="0" xfId="0" applyNumberFormat="1"/>
    <xf numFmtId="4" fontId="12" fillId="0" borderId="0" xfId="0" applyNumberFormat="1" applyFont="1" applyFill="1" applyAlignment="1">
      <alignment horizontal="center" wrapText="1"/>
    </xf>
    <xf numFmtId="4" fontId="12" fillId="0" borderId="0" xfId="0" applyNumberFormat="1" applyFont="1" applyFill="1" applyBorder="1" applyAlignment="1"/>
    <xf numFmtId="0" fontId="12" fillId="0" borderId="0" xfId="0" applyFont="1"/>
    <xf numFmtId="3" fontId="12" fillId="0" borderId="0" xfId="0" applyNumberFormat="1" applyFont="1"/>
    <xf numFmtId="4" fontId="3" fillId="0" borderId="1" xfId="0" applyNumberFormat="1" applyFont="1" applyBorder="1" applyAlignment="1">
      <alignment horizontal="center" wrapText="1"/>
    </xf>
    <xf numFmtId="4" fontId="3" fillId="0" borderId="0" xfId="0" applyNumberFormat="1" applyFont="1" applyBorder="1" applyAlignment="1">
      <alignment horizontal="center" wrapText="1"/>
    </xf>
    <xf numFmtId="4" fontId="3" fillId="0" borderId="0" xfId="0" applyNumberFormat="1" applyFont="1" applyFill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center" wrapText="1"/>
    </xf>
    <xf numFmtId="0" fontId="10" fillId="0" borderId="0" xfId="0" applyFont="1" applyBorder="1" applyAlignment="1">
      <alignment wrapText="1"/>
    </xf>
    <xf numFmtId="3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165" fontId="5" fillId="0" borderId="0" xfId="0" applyNumberFormat="1" applyFont="1" applyFill="1" applyBorder="1" applyAlignment="1">
      <alignment wrapText="1"/>
    </xf>
    <xf numFmtId="0" fontId="10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3" fontId="9" fillId="0" borderId="0" xfId="0" applyNumberFormat="1" applyFont="1" applyFill="1" applyAlignment="1"/>
    <xf numFmtId="0" fontId="9" fillId="0" borderId="0" xfId="0" applyFont="1" applyBorder="1" applyAlignment="1">
      <alignment horizontal="right"/>
    </xf>
    <xf numFmtId="3" fontId="9" fillId="0" borderId="0" xfId="0" applyNumberFormat="1" applyFont="1" applyFill="1"/>
    <xf numFmtId="3" fontId="9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 wrapText="1"/>
    </xf>
    <xf numFmtId="0" fontId="9" fillId="0" borderId="0" xfId="0" applyFont="1" applyAlignment="1">
      <alignment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21"/>
  <sheetViews>
    <sheetView tabSelected="1" view="pageLayout" zoomScaleNormal="100" workbookViewId="0"/>
  </sheetViews>
  <sheetFormatPr defaultRowHeight="12.75" x14ac:dyDescent="0.2"/>
  <cols>
    <col min="1" max="1" width="6.28515625" customWidth="1"/>
    <col min="2" max="2" width="44.7109375" customWidth="1"/>
    <col min="3" max="3" width="11.7109375" style="35" customWidth="1"/>
    <col min="4" max="4" width="12" style="45" customWidth="1"/>
    <col min="5" max="5" width="10.5703125" style="55" customWidth="1"/>
    <col min="7" max="7" width="10.140625" style="29" bestFit="1" customWidth="1"/>
    <col min="9" max="9" width="22.28515625" customWidth="1"/>
    <col min="10" max="10" width="10.140625" bestFit="1" customWidth="1"/>
    <col min="13" max="13" width="12" customWidth="1"/>
  </cols>
  <sheetData>
    <row r="1" spans="1:9" ht="38.25" x14ac:dyDescent="0.2">
      <c r="A1" s="1" t="s">
        <v>0</v>
      </c>
      <c r="B1" s="2" t="s">
        <v>1</v>
      </c>
      <c r="C1" s="63" t="s">
        <v>2</v>
      </c>
      <c r="D1" s="60" t="s">
        <v>77</v>
      </c>
      <c r="E1" s="52" t="s">
        <v>3</v>
      </c>
      <c r="G1" s="56"/>
    </row>
    <row r="2" spans="1:9" x14ac:dyDescent="0.2">
      <c r="A2" s="1"/>
      <c r="B2" s="5"/>
      <c r="C2" s="30"/>
      <c r="D2" s="61"/>
      <c r="E2" s="53"/>
    </row>
    <row r="3" spans="1:9" x14ac:dyDescent="0.2">
      <c r="A3" s="3" t="s">
        <v>8</v>
      </c>
      <c r="B3" s="5"/>
      <c r="C3" s="30"/>
      <c r="D3" s="61"/>
      <c r="E3" s="53"/>
    </row>
    <row r="4" spans="1:9" x14ac:dyDescent="0.2">
      <c r="A4" s="1"/>
      <c r="B4" s="4" t="s">
        <v>15</v>
      </c>
      <c r="C4" s="65">
        <f>C19</f>
        <v>32800</v>
      </c>
      <c r="D4" s="65">
        <f>D19</f>
        <v>32721.350000000002</v>
      </c>
      <c r="E4" s="69">
        <f t="shared" ref="E4" si="0">D4/C4*100</f>
        <v>99.760213414634151</v>
      </c>
    </row>
    <row r="5" spans="1:9" x14ac:dyDescent="0.2">
      <c r="A5" s="6"/>
      <c r="B5" s="4" t="s">
        <v>5</v>
      </c>
      <c r="C5" s="30"/>
      <c r="D5" s="61"/>
      <c r="E5" s="69"/>
    </row>
    <row r="6" spans="1:9" x14ac:dyDescent="0.2">
      <c r="A6" s="6"/>
      <c r="B6" s="64" t="s">
        <v>176</v>
      </c>
      <c r="C6" s="30"/>
      <c r="D6" s="62"/>
      <c r="E6" s="69"/>
      <c r="F6" s="31"/>
      <c r="H6" s="31"/>
    </row>
    <row r="7" spans="1:9" x14ac:dyDescent="0.2">
      <c r="A7" s="67">
        <v>5560</v>
      </c>
      <c r="B7" s="17" t="s">
        <v>46</v>
      </c>
      <c r="C7" s="32">
        <v>4000</v>
      </c>
      <c r="D7" s="42">
        <v>4000</v>
      </c>
      <c r="E7" s="69">
        <f t="shared" ref="E7:E19" si="1">D7/C7*100</f>
        <v>100</v>
      </c>
      <c r="F7" s="31"/>
      <c r="H7" s="31"/>
    </row>
    <row r="8" spans="1:9" x14ac:dyDescent="0.2">
      <c r="A8" s="67">
        <v>6024</v>
      </c>
      <c r="B8" s="17" t="s">
        <v>46</v>
      </c>
      <c r="C8" s="32">
        <v>2500</v>
      </c>
      <c r="D8" s="42">
        <v>2500</v>
      </c>
      <c r="E8" s="69">
        <f t="shared" si="1"/>
        <v>100</v>
      </c>
      <c r="F8" s="31"/>
      <c r="H8" s="31"/>
      <c r="I8" s="26"/>
    </row>
    <row r="9" spans="1:9" x14ac:dyDescent="0.2">
      <c r="A9" s="67">
        <v>6448</v>
      </c>
      <c r="B9" s="17" t="s">
        <v>31</v>
      </c>
      <c r="C9" s="32">
        <v>3500</v>
      </c>
      <c r="D9" s="32">
        <v>3500</v>
      </c>
      <c r="E9" s="69">
        <f>D9/C9*100</f>
        <v>100</v>
      </c>
      <c r="F9" s="31"/>
      <c r="H9" s="31"/>
      <c r="I9" s="31"/>
    </row>
    <row r="10" spans="1:9" x14ac:dyDescent="0.2">
      <c r="A10" s="67">
        <v>6449</v>
      </c>
      <c r="B10" s="17" t="s">
        <v>31</v>
      </c>
      <c r="C10" s="32">
        <v>1600</v>
      </c>
      <c r="D10" s="32">
        <v>1575</v>
      </c>
      <c r="E10" s="69">
        <f>D10/C10*100</f>
        <v>98.4375</v>
      </c>
      <c r="F10" s="31"/>
      <c r="H10" s="31"/>
      <c r="I10" s="26"/>
    </row>
    <row r="11" spans="1:9" x14ac:dyDescent="0.2">
      <c r="A11" s="67">
        <v>6450</v>
      </c>
      <c r="B11" s="17" t="s">
        <v>31</v>
      </c>
      <c r="C11" s="32">
        <v>900</v>
      </c>
      <c r="D11" s="32">
        <v>877.19</v>
      </c>
      <c r="E11" s="69">
        <f>D11/C11*100</f>
        <v>97.465555555555568</v>
      </c>
      <c r="F11" s="31"/>
      <c r="H11" s="31"/>
      <c r="I11" s="31"/>
    </row>
    <row r="12" spans="1:9" x14ac:dyDescent="0.2">
      <c r="A12" s="67">
        <v>6451</v>
      </c>
      <c r="B12" s="17" t="s">
        <v>31</v>
      </c>
      <c r="C12" s="32">
        <v>2850</v>
      </c>
      <c r="D12" s="32">
        <v>2849.76</v>
      </c>
      <c r="E12" s="69">
        <f>D12/C12*100</f>
        <v>99.991578947368424</v>
      </c>
      <c r="F12" s="31"/>
      <c r="H12" s="31"/>
      <c r="I12" s="26"/>
    </row>
    <row r="13" spans="1:9" x14ac:dyDescent="0.2">
      <c r="A13" s="67">
        <v>6512</v>
      </c>
      <c r="B13" s="17" t="s">
        <v>14</v>
      </c>
      <c r="C13" s="32">
        <v>3000</v>
      </c>
      <c r="D13" s="32">
        <v>3000</v>
      </c>
      <c r="E13" s="69">
        <f t="shared" si="1"/>
        <v>100</v>
      </c>
      <c r="F13" s="31"/>
      <c r="H13" s="31"/>
      <c r="I13" s="31"/>
    </row>
    <row r="14" spans="1:9" x14ac:dyDescent="0.2">
      <c r="A14" s="67">
        <v>6520</v>
      </c>
      <c r="B14" s="17" t="s">
        <v>112</v>
      </c>
      <c r="C14" s="32">
        <v>4000</v>
      </c>
      <c r="D14" s="32">
        <v>4000</v>
      </c>
      <c r="E14" s="69">
        <f t="shared" si="1"/>
        <v>100</v>
      </c>
      <c r="F14" s="31"/>
      <c r="H14" s="31"/>
      <c r="I14" s="31"/>
    </row>
    <row r="15" spans="1:9" x14ac:dyDescent="0.2">
      <c r="A15" s="67">
        <v>6536</v>
      </c>
      <c r="B15" s="17" t="s">
        <v>14</v>
      </c>
      <c r="C15" s="32">
        <v>3000</v>
      </c>
      <c r="D15" s="32">
        <v>3000</v>
      </c>
      <c r="E15" s="69">
        <f t="shared" si="1"/>
        <v>100</v>
      </c>
      <c r="F15" s="31"/>
      <c r="H15" s="31"/>
      <c r="I15" s="31"/>
    </row>
    <row r="16" spans="1:9" x14ac:dyDescent="0.2">
      <c r="A16" s="67">
        <v>6543</v>
      </c>
      <c r="B16" s="17" t="s">
        <v>14</v>
      </c>
      <c r="C16" s="32">
        <v>1400</v>
      </c>
      <c r="D16" s="32">
        <v>1400</v>
      </c>
      <c r="E16" s="69">
        <f t="shared" si="1"/>
        <v>100</v>
      </c>
      <c r="F16" s="31"/>
      <c r="H16" s="31"/>
      <c r="I16" s="31"/>
    </row>
    <row r="17" spans="1:10" x14ac:dyDescent="0.2">
      <c r="A17" s="68">
        <v>6576</v>
      </c>
      <c r="B17" s="17" t="s">
        <v>112</v>
      </c>
      <c r="C17" s="49">
        <v>2500</v>
      </c>
      <c r="D17" s="32">
        <v>2500</v>
      </c>
      <c r="E17" s="69">
        <f t="shared" si="1"/>
        <v>100</v>
      </c>
    </row>
    <row r="18" spans="1:10" x14ac:dyDescent="0.2">
      <c r="A18" s="68">
        <v>6780</v>
      </c>
      <c r="B18" s="17" t="s">
        <v>46</v>
      </c>
      <c r="C18" s="35">
        <v>3550</v>
      </c>
      <c r="D18" s="32">
        <v>3519.4</v>
      </c>
      <c r="E18" s="69">
        <f t="shared" si="1"/>
        <v>99.138028169014092</v>
      </c>
    </row>
    <row r="19" spans="1:10" x14ac:dyDescent="0.2">
      <c r="A19" s="68"/>
      <c r="B19" s="17" t="s">
        <v>175</v>
      </c>
      <c r="C19" s="35">
        <f>SUM(C7:C18)</f>
        <v>32800</v>
      </c>
      <c r="D19" s="35">
        <f>SUM(D7:D18)</f>
        <v>32721.350000000002</v>
      </c>
      <c r="E19" s="69">
        <f t="shared" si="1"/>
        <v>99.760213414634151</v>
      </c>
    </row>
    <row r="20" spans="1:10" x14ac:dyDescent="0.2">
      <c r="A20" s="68"/>
      <c r="B20" s="17"/>
      <c r="D20" s="32"/>
      <c r="E20" s="69"/>
    </row>
    <row r="21" spans="1:10" x14ac:dyDescent="0.2">
      <c r="A21" s="6"/>
      <c r="B21" s="43"/>
      <c r="C21" s="66"/>
      <c r="D21" s="66"/>
      <c r="E21" s="69"/>
      <c r="F21" s="31"/>
      <c r="H21" s="31"/>
      <c r="I21" s="31"/>
      <c r="J21" s="45"/>
    </row>
    <row r="22" spans="1:10" x14ac:dyDescent="0.2">
      <c r="A22" s="8" t="s">
        <v>9</v>
      </c>
      <c r="B22" s="12"/>
      <c r="C22" s="33"/>
      <c r="D22" s="33"/>
      <c r="E22" s="69"/>
      <c r="F22" s="31"/>
      <c r="H22" s="31"/>
      <c r="I22" s="31"/>
    </row>
    <row r="23" spans="1:10" x14ac:dyDescent="0.2">
      <c r="A23" s="6"/>
      <c r="B23" s="13" t="s">
        <v>16</v>
      </c>
      <c r="C23" s="66">
        <f>C30+C34</f>
        <v>16350</v>
      </c>
      <c r="D23" s="66">
        <f>D30+D34</f>
        <v>15652</v>
      </c>
      <c r="E23" s="69">
        <f t="shared" ref="E23" si="2">D23/C23*100</f>
        <v>95.730886850152913</v>
      </c>
      <c r="F23" s="31"/>
      <c r="H23" s="31"/>
      <c r="I23" s="31"/>
    </row>
    <row r="24" spans="1:10" x14ac:dyDescent="0.2">
      <c r="A24" s="6"/>
      <c r="B24" s="13" t="s">
        <v>5</v>
      </c>
      <c r="C24" s="33"/>
      <c r="D24" s="33"/>
      <c r="E24" s="69"/>
      <c r="F24" s="31"/>
      <c r="H24" s="31"/>
      <c r="I24" s="31"/>
    </row>
    <row r="25" spans="1:10" x14ac:dyDescent="0.2">
      <c r="A25" s="6"/>
      <c r="B25" s="28" t="s">
        <v>176</v>
      </c>
      <c r="C25" s="34"/>
      <c r="D25" s="34"/>
      <c r="E25" s="69"/>
      <c r="F25" s="31"/>
      <c r="H25" s="31"/>
      <c r="I25" s="31"/>
    </row>
    <row r="26" spans="1:10" ht="15" customHeight="1" x14ac:dyDescent="0.2">
      <c r="A26" s="70">
        <v>5103</v>
      </c>
      <c r="B26" s="17" t="s">
        <v>85</v>
      </c>
      <c r="C26" s="34">
        <v>5500</v>
      </c>
      <c r="D26" s="34">
        <v>4802</v>
      </c>
      <c r="E26" s="69">
        <f>D26/C26*100</f>
        <v>87.309090909090912</v>
      </c>
      <c r="F26" s="31"/>
      <c r="H26" s="31"/>
      <c r="I26" s="31"/>
    </row>
    <row r="27" spans="1:10" x14ac:dyDescent="0.2">
      <c r="A27" s="67">
        <v>5290</v>
      </c>
      <c r="B27" s="14" t="s">
        <v>86</v>
      </c>
      <c r="C27" s="32">
        <v>2000</v>
      </c>
      <c r="D27" s="32">
        <v>2000</v>
      </c>
      <c r="E27" s="69">
        <f>D27/C27*100</f>
        <v>100</v>
      </c>
      <c r="F27" s="31"/>
      <c r="H27" s="31"/>
      <c r="I27" s="31"/>
    </row>
    <row r="28" spans="1:10" x14ac:dyDescent="0.2">
      <c r="A28" s="67">
        <v>6016</v>
      </c>
      <c r="B28" s="17" t="s">
        <v>22</v>
      </c>
      <c r="C28" s="32">
        <v>6000</v>
      </c>
      <c r="D28" s="32">
        <v>6000</v>
      </c>
      <c r="E28" s="69">
        <f>D28/C28*100</f>
        <v>100</v>
      </c>
      <c r="F28" s="31"/>
      <c r="H28" s="31"/>
      <c r="I28" s="50"/>
    </row>
    <row r="29" spans="1:10" ht="14.25" customHeight="1" x14ac:dyDescent="0.2">
      <c r="A29" s="67">
        <v>6744</v>
      </c>
      <c r="B29" s="18" t="s">
        <v>136</v>
      </c>
      <c r="C29" s="32">
        <v>1350</v>
      </c>
      <c r="D29" s="32">
        <v>1350</v>
      </c>
      <c r="E29" s="69">
        <f>D29/C29*100</f>
        <v>100</v>
      </c>
      <c r="F29" s="31"/>
      <c r="H29" s="31"/>
      <c r="I29" s="31"/>
    </row>
    <row r="30" spans="1:10" ht="14.25" customHeight="1" x14ac:dyDescent="0.2">
      <c r="A30" s="67"/>
      <c r="B30" s="18" t="s">
        <v>175</v>
      </c>
      <c r="C30" s="32">
        <f>SUM(C26:C29)</f>
        <v>14850</v>
      </c>
      <c r="D30" s="32">
        <f>SUM(D26:D29)</f>
        <v>14152</v>
      </c>
      <c r="E30" s="69">
        <f>D30/C30*100</f>
        <v>95.299663299663294</v>
      </c>
      <c r="F30" s="31"/>
      <c r="H30" s="31"/>
      <c r="I30" s="31"/>
    </row>
    <row r="31" spans="1:10" ht="14.25" customHeight="1" x14ac:dyDescent="0.2">
      <c r="A31" s="67"/>
      <c r="B31" s="18"/>
      <c r="C31" s="32"/>
      <c r="D31" s="32"/>
      <c r="E31" s="69"/>
      <c r="F31" s="31"/>
      <c r="H31" s="31"/>
      <c r="I31" s="31"/>
    </row>
    <row r="32" spans="1:10" x14ac:dyDescent="0.2">
      <c r="A32" s="67"/>
      <c r="B32" s="14" t="s">
        <v>177</v>
      </c>
      <c r="C32" s="32"/>
      <c r="D32" s="32"/>
      <c r="E32" s="69"/>
      <c r="F32" s="31"/>
      <c r="H32" s="31"/>
      <c r="I32" s="31"/>
    </row>
    <row r="33" spans="1:9" ht="13.5" customHeight="1" x14ac:dyDescent="0.2">
      <c r="A33" s="68">
        <v>6613</v>
      </c>
      <c r="B33" s="14" t="s">
        <v>162</v>
      </c>
      <c r="C33" s="35">
        <v>1500</v>
      </c>
      <c r="D33" s="32">
        <v>1500</v>
      </c>
      <c r="E33" s="69">
        <f>D33/C33*100</f>
        <v>100</v>
      </c>
      <c r="F33" s="31"/>
      <c r="H33" s="31"/>
      <c r="I33" s="31"/>
    </row>
    <row r="34" spans="1:9" ht="13.5" customHeight="1" x14ac:dyDescent="0.2">
      <c r="A34" s="68"/>
      <c r="B34" s="14" t="s">
        <v>175</v>
      </c>
      <c r="C34" s="35">
        <f>SUM(C33)</f>
        <v>1500</v>
      </c>
      <c r="D34" s="35">
        <f>SUM(D33)</f>
        <v>1500</v>
      </c>
      <c r="E34" s="69">
        <f>D34/C34*100</f>
        <v>100</v>
      </c>
      <c r="F34" s="31"/>
      <c r="H34" s="31"/>
      <c r="I34" s="31"/>
    </row>
    <row r="35" spans="1:9" ht="13.5" customHeight="1" x14ac:dyDescent="0.2">
      <c r="A35" s="68"/>
      <c r="B35" s="14"/>
      <c r="D35" s="32"/>
      <c r="E35" s="69"/>
      <c r="F35" s="31"/>
      <c r="H35" s="31"/>
      <c r="I35" s="31"/>
    </row>
    <row r="36" spans="1:9" x14ac:dyDescent="0.2">
      <c r="A36" s="19"/>
      <c r="B36" s="17"/>
      <c r="C36" s="38"/>
      <c r="D36" s="38"/>
      <c r="E36" s="69"/>
      <c r="F36" s="31"/>
      <c r="H36" s="26"/>
      <c r="I36" s="31"/>
    </row>
    <row r="37" spans="1:9" x14ac:dyDescent="0.2">
      <c r="A37" s="8" t="s">
        <v>10</v>
      </c>
      <c r="B37" s="12"/>
      <c r="C37" s="33"/>
      <c r="D37" s="33"/>
      <c r="E37" s="69"/>
      <c r="F37" s="31"/>
      <c r="H37" s="31"/>
      <c r="I37" s="31"/>
    </row>
    <row r="38" spans="1:9" x14ac:dyDescent="0.2">
      <c r="A38" s="6"/>
      <c r="B38" s="13" t="s">
        <v>17</v>
      </c>
      <c r="C38" s="66">
        <f>C54+C65</f>
        <v>40250</v>
      </c>
      <c r="D38" s="66">
        <f>D54+D65</f>
        <v>39291.589999999997</v>
      </c>
      <c r="E38" s="69">
        <f t="shared" ref="E38" si="3">D38/C38*100</f>
        <v>97.618857142857124</v>
      </c>
      <c r="F38" s="31"/>
      <c r="H38" s="31"/>
      <c r="I38" s="31"/>
    </row>
    <row r="39" spans="1:9" x14ac:dyDescent="0.2">
      <c r="A39" s="1"/>
      <c r="B39" s="13" t="s">
        <v>5</v>
      </c>
      <c r="C39" s="33"/>
      <c r="D39" s="33"/>
      <c r="E39" s="69"/>
      <c r="F39" s="31"/>
      <c r="H39" s="31"/>
      <c r="I39" s="31"/>
    </row>
    <row r="40" spans="1:9" x14ac:dyDescent="0.2">
      <c r="A40" s="1"/>
      <c r="B40" s="28" t="s">
        <v>176</v>
      </c>
      <c r="C40" s="34"/>
      <c r="D40" s="34"/>
      <c r="E40" s="69"/>
      <c r="F40" s="31"/>
      <c r="H40" s="31"/>
      <c r="I40" s="31"/>
    </row>
    <row r="41" spans="1:9" x14ac:dyDescent="0.2">
      <c r="A41" s="70">
        <v>4688</v>
      </c>
      <c r="B41" s="28" t="s">
        <v>154</v>
      </c>
      <c r="C41" s="34">
        <v>1000</v>
      </c>
      <c r="D41" s="34">
        <v>1000</v>
      </c>
      <c r="E41" s="69">
        <f t="shared" ref="E41:E65" si="4">D41/C41*100</f>
        <v>100</v>
      </c>
      <c r="F41" s="31"/>
      <c r="H41" s="31"/>
      <c r="I41" s="31"/>
    </row>
    <row r="42" spans="1:9" x14ac:dyDescent="0.2">
      <c r="A42" s="70">
        <v>5152</v>
      </c>
      <c r="B42" s="28" t="s">
        <v>52</v>
      </c>
      <c r="C42" s="34">
        <v>3000</v>
      </c>
      <c r="D42" s="34">
        <v>3000</v>
      </c>
      <c r="E42" s="69">
        <f t="shared" si="4"/>
        <v>100</v>
      </c>
      <c r="F42" s="31"/>
      <c r="H42" s="31"/>
      <c r="I42" s="31"/>
    </row>
    <row r="43" spans="1:9" x14ac:dyDescent="0.2">
      <c r="A43" s="70">
        <v>5273</v>
      </c>
      <c r="B43" s="28" t="s">
        <v>54</v>
      </c>
      <c r="C43" s="34">
        <v>1800</v>
      </c>
      <c r="D43" s="34">
        <v>1745.57</v>
      </c>
      <c r="E43" s="69">
        <f t="shared" si="4"/>
        <v>96.976111111111109</v>
      </c>
      <c r="F43" s="31"/>
      <c r="H43" s="31"/>
      <c r="I43" s="31"/>
    </row>
    <row r="44" spans="1:9" x14ac:dyDescent="0.2">
      <c r="A44" s="70">
        <v>5275</v>
      </c>
      <c r="B44" s="28" t="s">
        <v>54</v>
      </c>
      <c r="C44" s="34">
        <v>1310</v>
      </c>
      <c r="D44" s="34">
        <v>1202.31</v>
      </c>
      <c r="E44" s="69">
        <f t="shared" si="4"/>
        <v>91.779389312977102</v>
      </c>
      <c r="F44" s="31"/>
      <c r="H44" s="31"/>
      <c r="I44" s="31"/>
    </row>
    <row r="45" spans="1:9" x14ac:dyDescent="0.2">
      <c r="A45" s="71">
        <v>6019</v>
      </c>
      <c r="B45" s="48" t="s">
        <v>153</v>
      </c>
      <c r="C45" s="34">
        <v>3000</v>
      </c>
      <c r="D45" s="34">
        <v>3000</v>
      </c>
      <c r="E45" s="69">
        <f t="shared" si="4"/>
        <v>100</v>
      </c>
      <c r="F45" s="31"/>
      <c r="H45" s="31"/>
      <c r="I45" s="31"/>
    </row>
    <row r="46" spans="1:9" x14ac:dyDescent="0.2">
      <c r="A46" s="71">
        <v>6570</v>
      </c>
      <c r="B46" s="28" t="s">
        <v>55</v>
      </c>
      <c r="C46" s="34">
        <v>9000</v>
      </c>
      <c r="D46" s="34">
        <v>9000</v>
      </c>
      <c r="E46" s="69">
        <f t="shared" si="4"/>
        <v>100</v>
      </c>
      <c r="F46" s="31"/>
      <c r="H46" s="31"/>
      <c r="I46" s="31"/>
    </row>
    <row r="47" spans="1:9" x14ac:dyDescent="0.2">
      <c r="A47" s="72">
        <v>6581</v>
      </c>
      <c r="B47" s="14" t="s">
        <v>152</v>
      </c>
      <c r="C47" s="32">
        <v>2000</v>
      </c>
      <c r="D47" s="32">
        <v>2000</v>
      </c>
      <c r="E47" s="69">
        <f t="shared" si="4"/>
        <v>100</v>
      </c>
      <c r="F47" s="31"/>
      <c r="H47" s="31"/>
      <c r="I47" s="31"/>
    </row>
    <row r="48" spans="1:9" x14ac:dyDescent="0.2">
      <c r="A48" s="71">
        <v>6735</v>
      </c>
      <c r="B48" s="28" t="s">
        <v>151</v>
      </c>
      <c r="C48" s="34">
        <v>1500</v>
      </c>
      <c r="D48" s="34">
        <v>1500</v>
      </c>
      <c r="E48" s="69">
        <f t="shared" si="4"/>
        <v>100</v>
      </c>
      <c r="F48" s="31"/>
      <c r="H48" s="31"/>
      <c r="I48" s="31"/>
    </row>
    <row r="49" spans="1:9" x14ac:dyDescent="0.2">
      <c r="A49" s="71">
        <v>6740</v>
      </c>
      <c r="B49" s="14" t="s">
        <v>56</v>
      </c>
      <c r="C49" s="34">
        <v>1500</v>
      </c>
      <c r="D49" s="34">
        <v>1418</v>
      </c>
      <c r="E49" s="69">
        <f t="shared" si="4"/>
        <v>94.533333333333331</v>
      </c>
      <c r="F49" s="31"/>
      <c r="H49" s="31"/>
      <c r="I49" s="31"/>
    </row>
    <row r="50" spans="1:9" x14ac:dyDescent="0.2">
      <c r="A50" s="71">
        <v>6741</v>
      </c>
      <c r="B50" s="14" t="s">
        <v>56</v>
      </c>
      <c r="C50" s="34">
        <v>1000</v>
      </c>
      <c r="D50" s="34">
        <v>685.22</v>
      </c>
      <c r="E50" s="69">
        <f t="shared" si="4"/>
        <v>68.522000000000006</v>
      </c>
      <c r="F50" s="31"/>
      <c r="H50" s="31"/>
      <c r="I50" s="31"/>
    </row>
    <row r="51" spans="1:9" x14ac:dyDescent="0.2">
      <c r="A51" s="71">
        <v>6743</v>
      </c>
      <c r="B51" s="28" t="s">
        <v>54</v>
      </c>
      <c r="C51" s="34">
        <v>340</v>
      </c>
      <c r="D51" s="34">
        <v>325.16000000000003</v>
      </c>
      <c r="E51" s="69">
        <f t="shared" si="4"/>
        <v>95.635294117647064</v>
      </c>
      <c r="F51" s="31"/>
      <c r="H51" s="31"/>
      <c r="I51" s="31"/>
    </row>
    <row r="52" spans="1:9" ht="12.75" customHeight="1" x14ac:dyDescent="0.2">
      <c r="A52" s="71">
        <v>6756</v>
      </c>
      <c r="B52" s="14" t="s">
        <v>53</v>
      </c>
      <c r="C52" s="34">
        <v>8000</v>
      </c>
      <c r="D52" s="34">
        <v>8000</v>
      </c>
      <c r="E52" s="69">
        <f t="shared" si="4"/>
        <v>100</v>
      </c>
      <c r="F52" s="31"/>
      <c r="H52" s="26"/>
      <c r="I52" s="26"/>
    </row>
    <row r="53" spans="1:9" x14ac:dyDescent="0.2">
      <c r="A53" s="71">
        <v>6760</v>
      </c>
      <c r="B53" s="14" t="s">
        <v>56</v>
      </c>
      <c r="C53" s="34">
        <v>700</v>
      </c>
      <c r="D53" s="34">
        <v>583.03</v>
      </c>
      <c r="E53" s="69">
        <f t="shared" si="4"/>
        <v>83.289999999999992</v>
      </c>
      <c r="F53" s="31"/>
      <c r="H53" s="31"/>
      <c r="I53" s="31"/>
    </row>
    <row r="54" spans="1:9" x14ac:dyDescent="0.2">
      <c r="A54" s="71"/>
      <c r="B54" s="14" t="s">
        <v>175</v>
      </c>
      <c r="C54" s="34">
        <f>SUM(C41:C53)</f>
        <v>34150</v>
      </c>
      <c r="D54" s="34">
        <f>SUM(D41:D53)</f>
        <v>33459.289999999994</v>
      </c>
      <c r="E54" s="69">
        <f t="shared" si="4"/>
        <v>97.977423133235703</v>
      </c>
      <c r="F54" s="31"/>
      <c r="H54" s="31"/>
      <c r="I54" s="31"/>
    </row>
    <row r="55" spans="1:9" x14ac:dyDescent="0.2">
      <c r="A55" s="71"/>
      <c r="B55" s="14"/>
      <c r="C55" s="34"/>
      <c r="D55" s="34"/>
      <c r="E55" s="69"/>
      <c r="F55" s="31"/>
      <c r="H55" s="31"/>
      <c r="I55" s="31"/>
    </row>
    <row r="56" spans="1:9" x14ac:dyDescent="0.2">
      <c r="A56" s="71"/>
      <c r="B56" s="14"/>
      <c r="C56" s="34"/>
      <c r="D56" s="34"/>
      <c r="E56" s="69"/>
      <c r="F56" s="31"/>
      <c r="H56" s="31"/>
      <c r="I56" s="31"/>
    </row>
    <row r="57" spans="1:9" ht="13.5" customHeight="1" x14ac:dyDescent="0.2">
      <c r="A57" s="67"/>
      <c r="B57" s="43" t="s">
        <v>177</v>
      </c>
      <c r="C57" s="32"/>
      <c r="D57" s="32"/>
      <c r="E57" s="69"/>
      <c r="F57" s="31"/>
      <c r="H57" s="31"/>
      <c r="I57" s="31"/>
    </row>
    <row r="58" spans="1:9" ht="13.5" customHeight="1" x14ac:dyDescent="0.2">
      <c r="A58" s="67">
        <v>2234</v>
      </c>
      <c r="B58" s="43" t="s">
        <v>73</v>
      </c>
      <c r="C58" s="32">
        <v>200</v>
      </c>
      <c r="D58" s="32">
        <v>89.75</v>
      </c>
      <c r="E58" s="69">
        <f t="shared" si="4"/>
        <v>44.875</v>
      </c>
      <c r="F58" s="31"/>
      <c r="H58" s="31"/>
      <c r="I58" s="31"/>
    </row>
    <row r="59" spans="1:9" ht="13.5" customHeight="1" x14ac:dyDescent="0.2">
      <c r="A59" s="67">
        <v>4980</v>
      </c>
      <c r="B59" s="43" t="s">
        <v>170</v>
      </c>
      <c r="C59" s="32">
        <v>500</v>
      </c>
      <c r="D59" s="32">
        <v>500</v>
      </c>
      <c r="E59" s="69">
        <f t="shared" si="4"/>
        <v>100</v>
      </c>
      <c r="F59" s="31"/>
      <c r="H59" s="31"/>
      <c r="I59" s="31"/>
    </row>
    <row r="60" spans="1:9" ht="13.5" customHeight="1" x14ac:dyDescent="0.2">
      <c r="A60" s="67">
        <v>6045</v>
      </c>
      <c r="B60" s="43" t="s">
        <v>170</v>
      </c>
      <c r="C60" s="32">
        <v>600</v>
      </c>
      <c r="D60" s="32">
        <v>600</v>
      </c>
      <c r="E60" s="69">
        <f t="shared" si="4"/>
        <v>100</v>
      </c>
      <c r="F60" s="31"/>
      <c r="H60" s="31"/>
      <c r="I60" s="31"/>
    </row>
    <row r="61" spans="1:9" x14ac:dyDescent="0.2">
      <c r="A61" s="71">
        <v>6558</v>
      </c>
      <c r="B61" s="14" t="s">
        <v>55</v>
      </c>
      <c r="C61" s="35">
        <v>500</v>
      </c>
      <c r="D61" s="34">
        <v>420</v>
      </c>
      <c r="E61" s="69">
        <f t="shared" si="4"/>
        <v>84</v>
      </c>
    </row>
    <row r="62" spans="1:9" x14ac:dyDescent="0.2">
      <c r="A62" s="71">
        <v>6585</v>
      </c>
      <c r="B62" s="43" t="s">
        <v>74</v>
      </c>
      <c r="C62" s="35">
        <v>3000</v>
      </c>
      <c r="D62" s="34">
        <v>3000</v>
      </c>
      <c r="E62" s="69">
        <f t="shared" si="4"/>
        <v>100</v>
      </c>
    </row>
    <row r="63" spans="1:9" x14ac:dyDescent="0.2">
      <c r="A63" s="71">
        <v>6739</v>
      </c>
      <c r="B63" s="14" t="s">
        <v>56</v>
      </c>
      <c r="C63" s="35">
        <v>600</v>
      </c>
      <c r="D63" s="34">
        <v>597.54999999999995</v>
      </c>
      <c r="E63" s="69">
        <f t="shared" si="4"/>
        <v>99.591666666666654</v>
      </c>
    </row>
    <row r="64" spans="1:9" x14ac:dyDescent="0.2">
      <c r="A64" s="71">
        <v>6762</v>
      </c>
      <c r="B64" s="14" t="s">
        <v>56</v>
      </c>
      <c r="C64" s="35">
        <v>700</v>
      </c>
      <c r="D64" s="34">
        <v>625</v>
      </c>
      <c r="E64" s="69">
        <f t="shared" si="4"/>
        <v>89.285714285714292</v>
      </c>
    </row>
    <row r="65" spans="1:10" x14ac:dyDescent="0.2">
      <c r="A65" s="71"/>
      <c r="B65" s="14" t="s">
        <v>175</v>
      </c>
      <c r="C65" s="35">
        <f>SUM(C58:C64)</f>
        <v>6100</v>
      </c>
      <c r="D65" s="35">
        <f>SUM(D58:D64)</f>
        <v>5832.3</v>
      </c>
      <c r="E65" s="69">
        <f t="shared" si="4"/>
        <v>95.611475409836061</v>
      </c>
    </row>
    <row r="66" spans="1:10" x14ac:dyDescent="0.2">
      <c r="A66" s="71"/>
      <c r="B66" s="14"/>
      <c r="D66" s="34"/>
      <c r="E66" s="69"/>
    </row>
    <row r="67" spans="1:10" x14ac:dyDescent="0.2">
      <c r="A67" s="1"/>
      <c r="B67" s="73"/>
      <c r="C67" s="66"/>
      <c r="D67" s="66"/>
      <c r="E67" s="69"/>
      <c r="F67" s="31"/>
      <c r="H67" s="31"/>
      <c r="I67" s="31"/>
    </row>
    <row r="68" spans="1:10" x14ac:dyDescent="0.2">
      <c r="A68" s="8" t="s">
        <v>4</v>
      </c>
      <c r="B68" s="16"/>
      <c r="C68" s="34"/>
      <c r="D68" s="34"/>
      <c r="E68" s="69"/>
      <c r="F68" s="31"/>
      <c r="H68" s="31"/>
      <c r="I68" s="31"/>
    </row>
    <row r="69" spans="1:10" x14ac:dyDescent="0.2">
      <c r="A69" s="9"/>
      <c r="B69" s="13" t="s">
        <v>179</v>
      </c>
      <c r="C69" s="74">
        <f>C157+C200+C210</f>
        <v>504500</v>
      </c>
      <c r="D69" s="74">
        <f>D157+D200+D210</f>
        <v>500452.28</v>
      </c>
      <c r="E69" s="69">
        <f t="shared" ref="E69" si="5">D69/C69*100</f>
        <v>99.197676907829532</v>
      </c>
      <c r="F69" s="31"/>
      <c r="H69" s="31"/>
      <c r="I69" s="31"/>
    </row>
    <row r="70" spans="1:10" x14ac:dyDescent="0.2">
      <c r="A70" s="9"/>
      <c r="B70" s="13" t="s">
        <v>5</v>
      </c>
      <c r="C70" s="34"/>
      <c r="D70" s="34"/>
      <c r="E70" s="69"/>
      <c r="F70" s="31"/>
      <c r="H70" s="31"/>
      <c r="I70" s="31"/>
    </row>
    <row r="71" spans="1:10" x14ac:dyDescent="0.2">
      <c r="A71" s="9"/>
      <c r="B71" s="28" t="s">
        <v>176</v>
      </c>
      <c r="C71" s="34"/>
      <c r="D71" s="34"/>
      <c r="E71" s="69"/>
      <c r="F71" s="31"/>
      <c r="H71" s="31"/>
      <c r="I71" s="31"/>
    </row>
    <row r="72" spans="1:10" x14ac:dyDescent="0.2">
      <c r="A72" s="67">
        <v>3355</v>
      </c>
      <c r="B72" s="14" t="s">
        <v>80</v>
      </c>
      <c r="C72" s="32">
        <v>6000</v>
      </c>
      <c r="D72" s="32">
        <v>6000</v>
      </c>
      <c r="E72" s="69">
        <f t="shared" ref="E72:E83" si="6">D72/C72*100</f>
        <v>100</v>
      </c>
      <c r="F72" s="31"/>
      <c r="H72" s="31"/>
      <c r="I72" s="31"/>
    </row>
    <row r="73" spans="1:10" ht="15" customHeight="1" x14ac:dyDescent="0.2">
      <c r="A73" s="67">
        <v>4031</v>
      </c>
      <c r="B73" s="15" t="s">
        <v>81</v>
      </c>
      <c r="C73" s="32">
        <v>3500</v>
      </c>
      <c r="D73" s="32">
        <v>3500</v>
      </c>
      <c r="E73" s="69">
        <f t="shared" si="6"/>
        <v>100</v>
      </c>
      <c r="F73" s="31"/>
      <c r="H73" s="31"/>
      <c r="I73" s="35"/>
      <c r="J73" s="27"/>
    </row>
    <row r="74" spans="1:10" ht="15.75" customHeight="1" x14ac:dyDescent="0.2">
      <c r="A74" s="67">
        <v>4212</v>
      </c>
      <c r="B74" s="15" t="s">
        <v>82</v>
      </c>
      <c r="C74" s="32">
        <v>6000</v>
      </c>
      <c r="D74" s="32">
        <v>6000</v>
      </c>
      <c r="E74" s="69">
        <f t="shared" si="6"/>
        <v>100</v>
      </c>
      <c r="F74" s="31"/>
      <c r="H74" s="31"/>
      <c r="I74" s="31"/>
    </row>
    <row r="75" spans="1:10" x14ac:dyDescent="0.2">
      <c r="A75" s="67">
        <v>4511</v>
      </c>
      <c r="B75" s="15" t="s">
        <v>21</v>
      </c>
      <c r="C75" s="32">
        <v>3000</v>
      </c>
      <c r="D75" s="32">
        <v>3000</v>
      </c>
      <c r="E75" s="69">
        <f t="shared" si="6"/>
        <v>100</v>
      </c>
      <c r="F75" s="31"/>
      <c r="H75" s="31"/>
      <c r="I75" s="31"/>
    </row>
    <row r="76" spans="1:10" x14ac:dyDescent="0.2">
      <c r="A76" s="67">
        <v>4513</v>
      </c>
      <c r="B76" s="15" t="s">
        <v>21</v>
      </c>
      <c r="C76" s="32">
        <v>7000</v>
      </c>
      <c r="D76" s="32">
        <v>7000</v>
      </c>
      <c r="E76" s="69">
        <f t="shared" si="6"/>
        <v>100</v>
      </c>
      <c r="F76" s="31"/>
      <c r="H76" s="31"/>
      <c r="I76" s="31"/>
    </row>
    <row r="77" spans="1:10" x14ac:dyDescent="0.2">
      <c r="A77" s="67">
        <v>4620</v>
      </c>
      <c r="B77" s="14" t="s">
        <v>28</v>
      </c>
      <c r="C77" s="32">
        <v>2000</v>
      </c>
      <c r="D77" s="32">
        <v>2000</v>
      </c>
      <c r="E77" s="69">
        <f t="shared" si="6"/>
        <v>100</v>
      </c>
      <c r="F77" s="31"/>
      <c r="H77" s="31"/>
      <c r="I77" s="31"/>
    </row>
    <row r="78" spans="1:10" x14ac:dyDescent="0.2">
      <c r="A78" s="67">
        <v>4920</v>
      </c>
      <c r="B78" s="17" t="s">
        <v>84</v>
      </c>
      <c r="C78" s="32">
        <v>3500</v>
      </c>
      <c r="D78" s="32">
        <v>3500</v>
      </c>
      <c r="E78" s="69">
        <f t="shared" si="6"/>
        <v>100</v>
      </c>
      <c r="F78" s="31"/>
      <c r="H78" s="31"/>
      <c r="I78" s="31"/>
    </row>
    <row r="79" spans="1:10" x14ac:dyDescent="0.2">
      <c r="A79" s="67">
        <v>4960</v>
      </c>
      <c r="B79" s="17" t="s">
        <v>51</v>
      </c>
      <c r="C79" s="32">
        <v>4000</v>
      </c>
      <c r="D79" s="32">
        <v>4000</v>
      </c>
      <c r="E79" s="69">
        <f t="shared" si="6"/>
        <v>100</v>
      </c>
      <c r="F79" s="31"/>
      <c r="H79" s="31"/>
      <c r="I79" s="31"/>
    </row>
    <row r="80" spans="1:10" x14ac:dyDescent="0.2">
      <c r="A80" s="67">
        <v>5279</v>
      </c>
      <c r="B80" s="15" t="s">
        <v>20</v>
      </c>
      <c r="C80" s="32">
        <v>2000</v>
      </c>
      <c r="D80" s="32">
        <v>2000</v>
      </c>
      <c r="E80" s="69">
        <f t="shared" si="6"/>
        <v>100</v>
      </c>
      <c r="F80" s="31"/>
      <c r="H80" s="31"/>
      <c r="I80" s="31"/>
    </row>
    <row r="81" spans="1:9" x14ac:dyDescent="0.2">
      <c r="A81" s="67">
        <v>5281</v>
      </c>
      <c r="B81" s="15" t="s">
        <v>20</v>
      </c>
      <c r="C81" s="32">
        <v>2500</v>
      </c>
      <c r="D81" s="32">
        <v>2500</v>
      </c>
      <c r="E81" s="69">
        <f t="shared" si="6"/>
        <v>100</v>
      </c>
      <c r="F81" s="31"/>
      <c r="H81" s="31"/>
      <c r="I81" s="31"/>
    </row>
    <row r="82" spans="1:9" ht="14.25" customHeight="1" x14ac:dyDescent="0.2">
      <c r="A82" s="67">
        <v>5775</v>
      </c>
      <c r="B82" s="15" t="s">
        <v>25</v>
      </c>
      <c r="C82" s="32">
        <v>3000</v>
      </c>
      <c r="D82" s="32">
        <v>3000</v>
      </c>
      <c r="E82" s="69">
        <f t="shared" si="6"/>
        <v>100</v>
      </c>
      <c r="F82" s="31"/>
      <c r="H82" s="31"/>
      <c r="I82" s="31"/>
    </row>
    <row r="83" spans="1:9" ht="14.25" customHeight="1" x14ac:dyDescent="0.2">
      <c r="A83" s="67">
        <v>6006</v>
      </c>
      <c r="B83" s="15" t="s">
        <v>90</v>
      </c>
      <c r="C83" s="32">
        <v>3500</v>
      </c>
      <c r="D83" s="32">
        <v>3500</v>
      </c>
      <c r="E83" s="69">
        <f t="shared" si="6"/>
        <v>100</v>
      </c>
      <c r="F83" s="31"/>
      <c r="H83" s="31"/>
      <c r="I83" s="31"/>
    </row>
    <row r="84" spans="1:9" x14ac:dyDescent="0.2">
      <c r="A84" s="67">
        <v>6030</v>
      </c>
      <c r="B84" s="15" t="s">
        <v>45</v>
      </c>
      <c r="C84" s="32">
        <v>5000</v>
      </c>
      <c r="D84" s="32">
        <v>5000</v>
      </c>
      <c r="E84" s="69">
        <f t="shared" ref="E84:E218" si="7">D84/C84*100</f>
        <v>100</v>
      </c>
      <c r="F84" s="31"/>
      <c r="H84" s="31"/>
      <c r="I84" s="31"/>
    </row>
    <row r="85" spans="1:9" x14ac:dyDescent="0.2">
      <c r="A85" s="67">
        <v>6032</v>
      </c>
      <c r="B85" s="15" t="s">
        <v>27</v>
      </c>
      <c r="C85" s="32">
        <v>7500</v>
      </c>
      <c r="D85" s="32">
        <v>7500</v>
      </c>
      <c r="E85" s="69">
        <f t="shared" si="7"/>
        <v>100</v>
      </c>
      <c r="F85" s="31"/>
      <c r="H85" s="31"/>
      <c r="I85" s="31"/>
    </row>
    <row r="86" spans="1:9" x14ac:dyDescent="0.2">
      <c r="A86" s="67">
        <v>6118</v>
      </c>
      <c r="B86" s="15" t="s">
        <v>91</v>
      </c>
      <c r="C86" s="32">
        <v>4500</v>
      </c>
      <c r="D86" s="32">
        <v>4500</v>
      </c>
      <c r="E86" s="69">
        <f t="shared" si="7"/>
        <v>100</v>
      </c>
      <c r="F86" s="31"/>
      <c r="H86" s="31"/>
      <c r="I86" s="31"/>
    </row>
    <row r="87" spans="1:9" x14ac:dyDescent="0.2">
      <c r="A87" s="67">
        <v>6146</v>
      </c>
      <c r="B87" s="15" t="s">
        <v>92</v>
      </c>
      <c r="C87" s="32">
        <v>3500</v>
      </c>
      <c r="D87" s="38">
        <v>3500</v>
      </c>
      <c r="E87" s="69">
        <f t="shared" si="7"/>
        <v>100</v>
      </c>
      <c r="F87" s="31"/>
      <c r="H87" s="31"/>
      <c r="I87" s="31"/>
    </row>
    <row r="88" spans="1:9" x14ac:dyDescent="0.2">
      <c r="A88" s="67">
        <v>6148</v>
      </c>
      <c r="B88" s="15" t="s">
        <v>50</v>
      </c>
      <c r="C88" s="32">
        <v>4000</v>
      </c>
      <c r="D88" s="32">
        <v>4000</v>
      </c>
      <c r="E88" s="69">
        <f t="shared" si="7"/>
        <v>100</v>
      </c>
      <c r="F88" s="31"/>
      <c r="H88" s="31"/>
      <c r="I88" s="31"/>
    </row>
    <row r="89" spans="1:9" x14ac:dyDescent="0.2">
      <c r="A89" s="67">
        <v>6233</v>
      </c>
      <c r="B89" s="15" t="s">
        <v>93</v>
      </c>
      <c r="C89" s="32">
        <v>3000</v>
      </c>
      <c r="D89" s="32">
        <v>3000</v>
      </c>
      <c r="E89" s="69">
        <f t="shared" si="7"/>
        <v>100</v>
      </c>
      <c r="F89" s="31"/>
      <c r="H89" s="31"/>
      <c r="I89" s="31"/>
    </row>
    <row r="90" spans="1:9" ht="15.75" customHeight="1" x14ac:dyDescent="0.2">
      <c r="A90" s="67">
        <v>6267</v>
      </c>
      <c r="B90" s="18" t="s">
        <v>19</v>
      </c>
      <c r="C90" s="32">
        <v>5000</v>
      </c>
      <c r="D90" s="32">
        <v>5000</v>
      </c>
      <c r="E90" s="69">
        <f t="shared" si="7"/>
        <v>100</v>
      </c>
      <c r="F90" s="31"/>
      <c r="H90" s="31"/>
      <c r="I90" s="31"/>
    </row>
    <row r="91" spans="1:9" x14ac:dyDescent="0.2">
      <c r="A91" s="67">
        <v>6270</v>
      </c>
      <c r="B91" s="15" t="s">
        <v>95</v>
      </c>
      <c r="C91" s="32">
        <v>3000</v>
      </c>
      <c r="D91" s="32">
        <v>3000</v>
      </c>
      <c r="E91" s="69">
        <f t="shared" si="7"/>
        <v>100</v>
      </c>
      <c r="F91" s="31"/>
      <c r="H91" s="31"/>
      <c r="I91" s="31"/>
    </row>
    <row r="92" spans="1:9" x14ac:dyDescent="0.2">
      <c r="A92" s="67">
        <v>6271</v>
      </c>
      <c r="B92" s="15" t="s">
        <v>96</v>
      </c>
      <c r="C92" s="32">
        <v>8000</v>
      </c>
      <c r="D92" s="32">
        <v>7136.07</v>
      </c>
      <c r="E92" s="69">
        <f t="shared" si="7"/>
        <v>89.200874999999996</v>
      </c>
      <c r="F92" s="31"/>
      <c r="H92" s="31"/>
      <c r="I92" s="31"/>
    </row>
    <row r="93" spans="1:9" x14ac:dyDescent="0.2">
      <c r="A93" s="67">
        <v>6273</v>
      </c>
      <c r="B93" s="15" t="s">
        <v>30</v>
      </c>
      <c r="C93" s="32">
        <v>7000</v>
      </c>
      <c r="D93" s="32">
        <v>7000</v>
      </c>
      <c r="E93" s="69">
        <f t="shared" si="7"/>
        <v>100</v>
      </c>
      <c r="F93" s="31"/>
      <c r="H93" s="31"/>
      <c r="I93" s="31"/>
    </row>
    <row r="94" spans="1:9" x14ac:dyDescent="0.2">
      <c r="A94" s="67">
        <v>6275</v>
      </c>
      <c r="B94" s="18" t="s">
        <v>97</v>
      </c>
      <c r="C94" s="32">
        <v>1000</v>
      </c>
      <c r="D94" s="32">
        <v>1000</v>
      </c>
      <c r="E94" s="69">
        <f t="shared" si="7"/>
        <v>100</v>
      </c>
      <c r="F94" s="31"/>
      <c r="H94" s="31"/>
      <c r="I94" s="31"/>
    </row>
    <row r="95" spans="1:9" x14ac:dyDescent="0.2">
      <c r="A95" s="67">
        <v>6291</v>
      </c>
      <c r="B95" s="14" t="s">
        <v>29</v>
      </c>
      <c r="C95" s="32">
        <v>5000</v>
      </c>
      <c r="D95" s="32">
        <v>5000</v>
      </c>
      <c r="E95" s="69">
        <f t="shared" si="7"/>
        <v>100</v>
      </c>
      <c r="F95" s="31"/>
      <c r="H95" s="31"/>
      <c r="I95" s="31"/>
    </row>
    <row r="96" spans="1:9" x14ac:dyDescent="0.2">
      <c r="A96" s="67">
        <v>6361</v>
      </c>
      <c r="B96" s="18" t="s">
        <v>100</v>
      </c>
      <c r="C96" s="32">
        <v>2500</v>
      </c>
      <c r="D96" s="32">
        <v>2500</v>
      </c>
      <c r="E96" s="69">
        <f t="shared" si="7"/>
        <v>100</v>
      </c>
      <c r="F96" s="31"/>
      <c r="H96" s="31"/>
      <c r="I96" s="31"/>
    </row>
    <row r="97" spans="1:9" x14ac:dyDescent="0.2">
      <c r="A97" s="67">
        <v>6375</v>
      </c>
      <c r="B97" s="15" t="s">
        <v>101</v>
      </c>
      <c r="C97" s="32">
        <v>2500</v>
      </c>
      <c r="D97" s="32">
        <v>2244.46</v>
      </c>
      <c r="E97" s="69">
        <f t="shared" si="7"/>
        <v>89.778400000000005</v>
      </c>
      <c r="F97" s="31"/>
      <c r="H97" s="31"/>
      <c r="I97" s="31"/>
    </row>
    <row r="98" spans="1:9" x14ac:dyDescent="0.2">
      <c r="A98" s="67">
        <v>6378</v>
      </c>
      <c r="B98" s="18" t="s">
        <v>34</v>
      </c>
      <c r="C98" s="32">
        <v>5000</v>
      </c>
      <c r="D98" s="32">
        <v>5000</v>
      </c>
      <c r="E98" s="69">
        <f t="shared" si="7"/>
        <v>100</v>
      </c>
      <c r="F98" s="31"/>
      <c r="H98" s="31"/>
      <c r="I98" s="31"/>
    </row>
    <row r="99" spans="1:9" x14ac:dyDescent="0.2">
      <c r="A99" s="67">
        <v>6387</v>
      </c>
      <c r="B99" s="14" t="s">
        <v>40</v>
      </c>
      <c r="C99" s="32">
        <v>3000</v>
      </c>
      <c r="D99" s="32">
        <v>3000</v>
      </c>
      <c r="E99" s="69">
        <f t="shared" si="7"/>
        <v>100</v>
      </c>
      <c r="F99" s="31"/>
      <c r="H99" s="31"/>
      <c r="I99" s="31"/>
    </row>
    <row r="100" spans="1:9" x14ac:dyDescent="0.2">
      <c r="A100" s="67">
        <v>6425</v>
      </c>
      <c r="B100" s="15" t="s">
        <v>103</v>
      </c>
      <c r="C100" s="32">
        <v>1600</v>
      </c>
      <c r="D100" s="32">
        <v>1600</v>
      </c>
      <c r="E100" s="69">
        <f t="shared" si="7"/>
        <v>100</v>
      </c>
      <c r="F100" s="31"/>
      <c r="H100" s="31"/>
      <c r="I100" s="31"/>
    </row>
    <row r="101" spans="1:9" ht="13.5" customHeight="1" x14ac:dyDescent="0.2">
      <c r="A101" s="67">
        <v>6443</v>
      </c>
      <c r="B101" s="18" t="s">
        <v>106</v>
      </c>
      <c r="C101" s="32">
        <v>5000</v>
      </c>
      <c r="D101" s="32">
        <v>5000</v>
      </c>
      <c r="E101" s="69">
        <f t="shared" si="7"/>
        <v>100</v>
      </c>
      <c r="F101" s="31"/>
      <c r="H101" s="31"/>
      <c r="I101" s="31"/>
    </row>
    <row r="102" spans="1:9" x14ac:dyDescent="0.2">
      <c r="A102" s="67">
        <v>6456</v>
      </c>
      <c r="B102" s="18" t="s">
        <v>33</v>
      </c>
      <c r="C102" s="32">
        <v>4000</v>
      </c>
      <c r="D102" s="32">
        <v>4000</v>
      </c>
      <c r="E102" s="69">
        <f t="shared" si="7"/>
        <v>100</v>
      </c>
      <c r="F102" s="31"/>
      <c r="H102" s="31"/>
      <c r="I102" s="35"/>
    </row>
    <row r="103" spans="1:9" x14ac:dyDescent="0.2">
      <c r="A103" s="67">
        <v>6466</v>
      </c>
      <c r="B103" s="18" t="s">
        <v>107</v>
      </c>
      <c r="C103" s="32">
        <v>1500</v>
      </c>
      <c r="D103" s="32">
        <v>1500</v>
      </c>
      <c r="E103" s="69">
        <f t="shared" si="7"/>
        <v>100</v>
      </c>
      <c r="F103" s="31"/>
      <c r="H103" s="31"/>
      <c r="I103" s="31"/>
    </row>
    <row r="104" spans="1:9" ht="15.75" customHeight="1" x14ac:dyDescent="0.2">
      <c r="A104" s="67">
        <v>6468</v>
      </c>
      <c r="B104" s="18" t="s">
        <v>108</v>
      </c>
      <c r="C104" s="32">
        <v>7000</v>
      </c>
      <c r="D104" s="32">
        <v>7000</v>
      </c>
      <c r="E104" s="69">
        <f t="shared" si="7"/>
        <v>100</v>
      </c>
      <c r="F104" s="31"/>
      <c r="H104" s="31"/>
      <c r="I104" s="35"/>
    </row>
    <row r="105" spans="1:9" ht="12.75" customHeight="1" x14ac:dyDescent="0.2">
      <c r="A105" s="67">
        <v>6472</v>
      </c>
      <c r="B105" s="18" t="s">
        <v>32</v>
      </c>
      <c r="C105" s="32">
        <v>1500</v>
      </c>
      <c r="D105" s="32">
        <v>1500</v>
      </c>
      <c r="E105" s="69">
        <f t="shared" si="7"/>
        <v>100</v>
      </c>
      <c r="F105" s="31"/>
      <c r="H105" s="31"/>
      <c r="I105" s="31"/>
    </row>
    <row r="106" spans="1:9" x14ac:dyDescent="0.2">
      <c r="A106" s="67">
        <v>6488</v>
      </c>
      <c r="B106" s="18" t="s">
        <v>111</v>
      </c>
      <c r="C106" s="32">
        <v>3500</v>
      </c>
      <c r="D106" s="32">
        <v>3500</v>
      </c>
      <c r="E106" s="69">
        <f t="shared" si="7"/>
        <v>100</v>
      </c>
      <c r="F106" s="31"/>
      <c r="H106" s="31"/>
      <c r="I106" s="31"/>
    </row>
    <row r="107" spans="1:9" ht="14.25" customHeight="1" x14ac:dyDescent="0.2">
      <c r="A107" s="67">
        <v>6518</v>
      </c>
      <c r="B107" s="17" t="s">
        <v>65</v>
      </c>
      <c r="C107" s="32">
        <v>3500</v>
      </c>
      <c r="D107" s="32">
        <v>3500</v>
      </c>
      <c r="E107" s="69">
        <f t="shared" si="7"/>
        <v>100</v>
      </c>
      <c r="F107" s="31"/>
      <c r="H107" s="31"/>
      <c r="I107" s="31"/>
    </row>
    <row r="108" spans="1:9" ht="14.25" customHeight="1" x14ac:dyDescent="0.2">
      <c r="A108" s="67">
        <v>6522</v>
      </c>
      <c r="B108" s="17" t="s">
        <v>26</v>
      </c>
      <c r="C108" s="32">
        <v>6000</v>
      </c>
      <c r="D108" s="32">
        <v>6000</v>
      </c>
      <c r="E108" s="69">
        <f t="shared" si="7"/>
        <v>100</v>
      </c>
      <c r="F108" s="31"/>
      <c r="H108" s="31"/>
      <c r="I108" s="31"/>
    </row>
    <row r="109" spans="1:9" ht="14.25" customHeight="1" x14ac:dyDescent="0.2">
      <c r="A109" s="67">
        <v>6523</v>
      </c>
      <c r="B109" s="18" t="s">
        <v>113</v>
      </c>
      <c r="C109" s="32">
        <v>3500</v>
      </c>
      <c r="D109" s="32">
        <v>3500</v>
      </c>
      <c r="E109" s="69">
        <f t="shared" si="7"/>
        <v>100</v>
      </c>
      <c r="F109" s="31"/>
      <c r="H109" s="31"/>
      <c r="I109" s="31"/>
    </row>
    <row r="110" spans="1:9" ht="14.25" customHeight="1" x14ac:dyDescent="0.2">
      <c r="A110" s="67">
        <v>6524</v>
      </c>
      <c r="B110" s="18" t="s">
        <v>114</v>
      </c>
      <c r="C110" s="32">
        <v>5000</v>
      </c>
      <c r="D110" s="32">
        <v>5000</v>
      </c>
      <c r="E110" s="69">
        <f t="shared" si="7"/>
        <v>100</v>
      </c>
      <c r="F110" s="31"/>
      <c r="H110" s="31"/>
      <c r="I110" s="31"/>
    </row>
    <row r="111" spans="1:9" ht="14.25" customHeight="1" x14ac:dyDescent="0.2">
      <c r="A111" s="67">
        <v>6527</v>
      </c>
      <c r="B111" s="18" t="s">
        <v>38</v>
      </c>
      <c r="C111" s="32">
        <v>3000</v>
      </c>
      <c r="D111" s="32">
        <v>3000</v>
      </c>
      <c r="E111" s="69">
        <f t="shared" si="7"/>
        <v>100</v>
      </c>
      <c r="F111" s="31"/>
      <c r="H111" s="31"/>
      <c r="I111" s="31"/>
    </row>
    <row r="112" spans="1:9" ht="28.5" customHeight="1" x14ac:dyDescent="0.2">
      <c r="A112" s="67">
        <v>6532</v>
      </c>
      <c r="B112" s="18" t="s">
        <v>48</v>
      </c>
      <c r="C112" s="32">
        <v>5000</v>
      </c>
      <c r="D112" s="32">
        <v>5000</v>
      </c>
      <c r="E112" s="69">
        <f t="shared" si="7"/>
        <v>100</v>
      </c>
      <c r="F112" s="31"/>
      <c r="H112" s="31"/>
      <c r="I112" s="31"/>
    </row>
    <row r="113" spans="1:9" ht="14.25" customHeight="1" x14ac:dyDescent="0.2">
      <c r="A113" s="67">
        <v>6539</v>
      </c>
      <c r="B113" s="18" t="s">
        <v>75</v>
      </c>
      <c r="C113" s="32">
        <v>5500</v>
      </c>
      <c r="D113" s="32">
        <v>5500</v>
      </c>
      <c r="E113" s="69">
        <f t="shared" si="7"/>
        <v>100</v>
      </c>
      <c r="F113" s="31"/>
      <c r="H113" s="31"/>
      <c r="I113" s="31"/>
    </row>
    <row r="114" spans="1:9" ht="14.25" customHeight="1" x14ac:dyDescent="0.2">
      <c r="A114" s="67">
        <v>6545</v>
      </c>
      <c r="B114" s="18" t="s">
        <v>116</v>
      </c>
      <c r="C114" s="32">
        <v>10000</v>
      </c>
      <c r="D114" s="32">
        <v>10000</v>
      </c>
      <c r="E114" s="69">
        <f t="shared" si="7"/>
        <v>100</v>
      </c>
      <c r="F114" s="31"/>
      <c r="H114" s="31"/>
      <c r="I114" s="31"/>
    </row>
    <row r="115" spans="1:9" ht="14.25" customHeight="1" x14ac:dyDescent="0.2">
      <c r="A115" s="67">
        <v>6548</v>
      </c>
      <c r="B115" s="18" t="s">
        <v>13</v>
      </c>
      <c r="C115" s="32">
        <v>5000</v>
      </c>
      <c r="D115" s="32">
        <v>5000</v>
      </c>
      <c r="E115" s="69">
        <f t="shared" si="7"/>
        <v>100</v>
      </c>
      <c r="F115" s="31"/>
      <c r="H115" s="31"/>
      <c r="I115" s="31"/>
    </row>
    <row r="116" spans="1:9" ht="14.25" customHeight="1" x14ac:dyDescent="0.2">
      <c r="A116" s="67">
        <v>6549</v>
      </c>
      <c r="B116" s="18" t="s">
        <v>117</v>
      </c>
      <c r="C116" s="32">
        <v>2600</v>
      </c>
      <c r="D116" s="32">
        <v>800</v>
      </c>
      <c r="E116" s="69">
        <f t="shared" si="7"/>
        <v>30.76923076923077</v>
      </c>
      <c r="F116" s="31"/>
      <c r="H116" s="31"/>
      <c r="I116" s="31"/>
    </row>
    <row r="117" spans="1:9" ht="14.25" customHeight="1" x14ac:dyDescent="0.2">
      <c r="A117" s="67">
        <v>6555</v>
      </c>
      <c r="B117" s="18" t="s">
        <v>118</v>
      </c>
      <c r="C117" s="32">
        <v>3500</v>
      </c>
      <c r="D117" s="32">
        <v>3500</v>
      </c>
      <c r="E117" s="69">
        <f t="shared" si="7"/>
        <v>100</v>
      </c>
      <c r="F117" s="31"/>
      <c r="H117" s="31"/>
      <c r="I117" s="31"/>
    </row>
    <row r="118" spans="1:9" ht="14.25" customHeight="1" x14ac:dyDescent="0.2">
      <c r="A118" s="67">
        <v>6569</v>
      </c>
      <c r="B118" s="18" t="s">
        <v>42</v>
      </c>
      <c r="C118" s="32">
        <v>2000</v>
      </c>
      <c r="D118" s="32">
        <v>2000</v>
      </c>
      <c r="E118" s="69">
        <f t="shared" si="7"/>
        <v>100</v>
      </c>
      <c r="F118" s="31"/>
      <c r="H118" s="31"/>
      <c r="I118" s="31"/>
    </row>
    <row r="119" spans="1:9" ht="14.25" customHeight="1" x14ac:dyDescent="0.2">
      <c r="A119" s="67">
        <v>6572</v>
      </c>
      <c r="B119" s="18" t="s">
        <v>119</v>
      </c>
      <c r="C119" s="32">
        <v>7000</v>
      </c>
      <c r="D119" s="32">
        <v>7000</v>
      </c>
      <c r="E119" s="69">
        <f t="shared" si="7"/>
        <v>100</v>
      </c>
      <c r="F119" s="31"/>
      <c r="H119" s="31"/>
      <c r="I119" s="31"/>
    </row>
    <row r="120" spans="1:9" ht="14.25" customHeight="1" x14ac:dyDescent="0.2">
      <c r="A120" s="67">
        <v>6591</v>
      </c>
      <c r="B120" s="18" t="s">
        <v>122</v>
      </c>
      <c r="C120" s="32">
        <v>3000</v>
      </c>
      <c r="D120" s="32">
        <v>3000</v>
      </c>
      <c r="E120" s="69">
        <f t="shared" si="7"/>
        <v>100</v>
      </c>
      <c r="F120" s="31"/>
      <c r="H120" s="31"/>
      <c r="I120" s="31"/>
    </row>
    <row r="121" spans="1:9" ht="14.25" customHeight="1" x14ac:dyDescent="0.2">
      <c r="A121" s="67">
        <v>6593</v>
      </c>
      <c r="B121" s="18" t="s">
        <v>123</v>
      </c>
      <c r="C121" s="32">
        <v>1100</v>
      </c>
      <c r="D121" s="32">
        <v>1100</v>
      </c>
      <c r="E121" s="69">
        <f t="shared" si="7"/>
        <v>100</v>
      </c>
      <c r="F121" s="31"/>
      <c r="H121" s="31"/>
      <c r="I121" s="31"/>
    </row>
    <row r="122" spans="1:9" ht="14.25" customHeight="1" x14ac:dyDescent="0.2">
      <c r="A122" s="67">
        <v>6596</v>
      </c>
      <c r="B122" s="18" t="s">
        <v>124</v>
      </c>
      <c r="C122" s="32">
        <v>12000</v>
      </c>
      <c r="D122" s="32">
        <v>12000</v>
      </c>
      <c r="E122" s="69">
        <f t="shared" si="7"/>
        <v>100</v>
      </c>
      <c r="F122" s="31"/>
      <c r="H122" s="31"/>
      <c r="I122" s="31"/>
    </row>
    <row r="123" spans="1:9" ht="14.25" customHeight="1" x14ac:dyDescent="0.2">
      <c r="A123" s="67">
        <v>6597</v>
      </c>
      <c r="B123" s="18" t="s">
        <v>125</v>
      </c>
      <c r="C123" s="32">
        <v>4000</v>
      </c>
      <c r="D123" s="32">
        <v>4000</v>
      </c>
      <c r="E123" s="69">
        <f t="shared" si="7"/>
        <v>100</v>
      </c>
      <c r="F123" s="31"/>
      <c r="H123" s="31"/>
      <c r="I123" s="31"/>
    </row>
    <row r="124" spans="1:9" ht="14.25" customHeight="1" x14ac:dyDescent="0.2">
      <c r="A124" s="67">
        <v>6601</v>
      </c>
      <c r="B124" s="18" t="s">
        <v>127</v>
      </c>
      <c r="C124" s="32">
        <v>4500</v>
      </c>
      <c r="D124" s="32">
        <v>4500</v>
      </c>
      <c r="E124" s="69">
        <f t="shared" si="7"/>
        <v>100</v>
      </c>
      <c r="F124" s="31"/>
      <c r="H124" s="31"/>
      <c r="I124" s="31"/>
    </row>
    <row r="125" spans="1:9" ht="14.25" customHeight="1" x14ac:dyDescent="0.2">
      <c r="A125" s="67">
        <v>6604</v>
      </c>
      <c r="B125" s="18" t="s">
        <v>128</v>
      </c>
      <c r="C125" s="32">
        <v>2500</v>
      </c>
      <c r="D125" s="32">
        <v>2500</v>
      </c>
      <c r="E125" s="69">
        <f t="shared" si="7"/>
        <v>100</v>
      </c>
      <c r="F125" s="31"/>
      <c r="H125" s="31"/>
      <c r="I125" s="31"/>
    </row>
    <row r="126" spans="1:9" ht="14.25" customHeight="1" x14ac:dyDescent="0.2">
      <c r="A126" s="67">
        <v>6608</v>
      </c>
      <c r="B126" s="18" t="s">
        <v>49</v>
      </c>
      <c r="C126" s="32">
        <v>2500</v>
      </c>
      <c r="D126" s="32">
        <v>2500</v>
      </c>
      <c r="E126" s="69">
        <f t="shared" si="7"/>
        <v>100</v>
      </c>
      <c r="F126" s="31"/>
      <c r="H126" s="31"/>
      <c r="I126" s="31"/>
    </row>
    <row r="127" spans="1:9" ht="14.25" customHeight="1" x14ac:dyDescent="0.2">
      <c r="A127" s="67">
        <v>6616</v>
      </c>
      <c r="B127" s="18" t="s">
        <v>41</v>
      </c>
      <c r="C127" s="32">
        <v>3000</v>
      </c>
      <c r="D127" s="32">
        <v>3000</v>
      </c>
      <c r="E127" s="69">
        <f t="shared" si="7"/>
        <v>100</v>
      </c>
      <c r="F127" s="31"/>
      <c r="H127" s="31"/>
      <c r="I127" s="31"/>
    </row>
    <row r="128" spans="1:9" ht="14.25" customHeight="1" x14ac:dyDescent="0.2">
      <c r="A128" s="67">
        <v>6617</v>
      </c>
      <c r="B128" s="18" t="s">
        <v>41</v>
      </c>
      <c r="C128" s="32">
        <v>3000</v>
      </c>
      <c r="D128" s="32">
        <v>3000</v>
      </c>
      <c r="E128" s="69">
        <f t="shared" si="7"/>
        <v>100</v>
      </c>
      <c r="F128" s="31"/>
      <c r="H128" s="31"/>
      <c r="I128" s="31"/>
    </row>
    <row r="129" spans="1:10" ht="14.25" customHeight="1" x14ac:dyDescent="0.2">
      <c r="A129" s="67">
        <v>6620</v>
      </c>
      <c r="B129" s="17" t="s">
        <v>65</v>
      </c>
      <c r="C129" s="32">
        <v>2000</v>
      </c>
      <c r="D129" s="32">
        <v>2000</v>
      </c>
      <c r="E129" s="69">
        <f t="shared" si="7"/>
        <v>100</v>
      </c>
      <c r="F129" s="31"/>
      <c r="H129" s="31"/>
      <c r="I129" s="31"/>
    </row>
    <row r="130" spans="1:10" ht="14.25" customHeight="1" x14ac:dyDescent="0.2">
      <c r="A130" s="67">
        <v>6624</v>
      </c>
      <c r="B130" s="17" t="s">
        <v>129</v>
      </c>
      <c r="C130" s="32">
        <v>4500</v>
      </c>
      <c r="D130" s="32">
        <v>4500</v>
      </c>
      <c r="E130" s="69">
        <f t="shared" si="7"/>
        <v>100</v>
      </c>
      <c r="F130" s="31"/>
      <c r="H130" s="31"/>
      <c r="I130" s="31"/>
    </row>
    <row r="131" spans="1:10" ht="14.25" customHeight="1" x14ac:dyDescent="0.2">
      <c r="A131" s="67">
        <v>6633</v>
      </c>
      <c r="B131" s="18" t="s">
        <v>130</v>
      </c>
      <c r="C131" s="32">
        <v>1000</v>
      </c>
      <c r="D131" s="32">
        <v>1000</v>
      </c>
      <c r="E131" s="69">
        <f t="shared" si="7"/>
        <v>100</v>
      </c>
      <c r="F131" s="31"/>
      <c r="H131" s="31"/>
      <c r="I131" s="31"/>
    </row>
    <row r="132" spans="1:10" ht="14.25" customHeight="1" x14ac:dyDescent="0.2">
      <c r="A132" s="67">
        <v>6640</v>
      </c>
      <c r="B132" s="18" t="s">
        <v>130</v>
      </c>
      <c r="C132" s="32">
        <v>3500</v>
      </c>
      <c r="D132" s="32">
        <v>3500</v>
      </c>
      <c r="E132" s="69">
        <f t="shared" si="7"/>
        <v>100</v>
      </c>
      <c r="F132" s="31"/>
      <c r="H132" s="31"/>
      <c r="I132" s="31"/>
    </row>
    <row r="133" spans="1:10" ht="14.25" customHeight="1" x14ac:dyDescent="0.2">
      <c r="A133" s="67">
        <v>6641</v>
      </c>
      <c r="B133" s="18" t="s">
        <v>130</v>
      </c>
      <c r="C133" s="32">
        <v>1000</v>
      </c>
      <c r="D133" s="32">
        <v>1000</v>
      </c>
      <c r="E133" s="69">
        <f t="shared" si="7"/>
        <v>100</v>
      </c>
      <c r="F133" s="31"/>
      <c r="H133" s="31"/>
      <c r="I133" s="31"/>
    </row>
    <row r="134" spans="1:10" ht="14.25" customHeight="1" x14ac:dyDescent="0.2">
      <c r="A134" s="67">
        <v>6642</v>
      </c>
      <c r="B134" s="18" t="s">
        <v>131</v>
      </c>
      <c r="C134" s="32">
        <v>6000</v>
      </c>
      <c r="D134" s="32">
        <v>6000</v>
      </c>
      <c r="E134" s="69">
        <f t="shared" si="7"/>
        <v>100</v>
      </c>
      <c r="F134" s="31"/>
      <c r="H134" s="31"/>
      <c r="I134" s="31"/>
      <c r="J134" s="45"/>
    </row>
    <row r="135" spans="1:10" ht="14.25" customHeight="1" x14ac:dyDescent="0.2">
      <c r="A135" s="67">
        <v>6643</v>
      </c>
      <c r="B135" s="18" t="s">
        <v>132</v>
      </c>
      <c r="C135" s="32">
        <v>3000</v>
      </c>
      <c r="D135" s="32">
        <v>3000</v>
      </c>
      <c r="E135" s="69">
        <f t="shared" si="7"/>
        <v>100</v>
      </c>
      <c r="F135" s="31"/>
      <c r="H135" s="31"/>
      <c r="I135" s="31"/>
    </row>
    <row r="136" spans="1:10" ht="14.25" customHeight="1" x14ac:dyDescent="0.2">
      <c r="A136" s="67">
        <v>6655</v>
      </c>
      <c r="B136" s="18" t="s">
        <v>133</v>
      </c>
      <c r="C136" s="32">
        <v>1500</v>
      </c>
      <c r="D136" s="32">
        <v>1500</v>
      </c>
      <c r="E136" s="69">
        <f t="shared" si="7"/>
        <v>100</v>
      </c>
      <c r="F136" s="31"/>
      <c r="H136" s="31"/>
      <c r="I136" s="31"/>
    </row>
    <row r="137" spans="1:10" ht="14.25" customHeight="1" x14ac:dyDescent="0.2">
      <c r="A137" s="67">
        <v>6734</v>
      </c>
      <c r="B137" s="18" t="s">
        <v>134</v>
      </c>
      <c r="C137" s="32">
        <v>6000</v>
      </c>
      <c r="D137" s="32">
        <v>6000</v>
      </c>
      <c r="E137" s="69">
        <f t="shared" si="7"/>
        <v>100</v>
      </c>
      <c r="F137" s="31"/>
      <c r="H137" s="31"/>
      <c r="I137" s="31"/>
    </row>
    <row r="138" spans="1:10" ht="16.5" customHeight="1" x14ac:dyDescent="0.2">
      <c r="A138" s="67">
        <v>6738</v>
      </c>
      <c r="B138" s="17" t="s">
        <v>135</v>
      </c>
      <c r="C138" s="32">
        <v>1500</v>
      </c>
      <c r="D138" s="32">
        <v>1500</v>
      </c>
      <c r="E138" s="69">
        <f t="shared" si="7"/>
        <v>100</v>
      </c>
      <c r="F138" s="31"/>
      <c r="H138" s="31"/>
      <c r="I138" s="31"/>
    </row>
    <row r="139" spans="1:10" ht="14.25" customHeight="1" x14ac:dyDescent="0.2">
      <c r="A139" s="67">
        <v>6746</v>
      </c>
      <c r="B139" s="18" t="s">
        <v>137</v>
      </c>
      <c r="C139" s="32">
        <v>1000</v>
      </c>
      <c r="D139" s="32">
        <v>1000</v>
      </c>
      <c r="E139" s="69">
        <f t="shared" si="7"/>
        <v>100</v>
      </c>
      <c r="F139" s="31"/>
      <c r="H139" s="31"/>
      <c r="I139" s="31"/>
    </row>
    <row r="140" spans="1:10" ht="14.25" customHeight="1" x14ac:dyDescent="0.2">
      <c r="A140" s="67">
        <v>6747</v>
      </c>
      <c r="B140" s="18" t="s">
        <v>138</v>
      </c>
      <c r="C140" s="32">
        <v>1500</v>
      </c>
      <c r="D140" s="32">
        <v>1500</v>
      </c>
      <c r="E140" s="69">
        <f t="shared" si="7"/>
        <v>100</v>
      </c>
      <c r="F140" s="31"/>
      <c r="H140" s="31"/>
      <c r="I140" s="31"/>
    </row>
    <row r="141" spans="1:10" ht="14.25" customHeight="1" x14ac:dyDescent="0.2">
      <c r="A141" s="67">
        <v>6748</v>
      </c>
      <c r="B141" s="18" t="s">
        <v>139</v>
      </c>
      <c r="C141" s="32">
        <v>9000</v>
      </c>
      <c r="D141" s="32">
        <v>9000</v>
      </c>
      <c r="E141" s="69">
        <f t="shared" si="7"/>
        <v>100</v>
      </c>
      <c r="F141" s="31"/>
      <c r="H141" s="31"/>
      <c r="I141" s="31"/>
    </row>
    <row r="142" spans="1:10" ht="14.25" customHeight="1" x14ac:dyDescent="0.2">
      <c r="A142" s="67">
        <v>6749</v>
      </c>
      <c r="B142" s="18" t="s">
        <v>140</v>
      </c>
      <c r="C142" s="32">
        <v>4000</v>
      </c>
      <c r="D142" s="32">
        <v>4000</v>
      </c>
      <c r="E142" s="69">
        <f t="shared" si="7"/>
        <v>100</v>
      </c>
      <c r="F142" s="31"/>
      <c r="H142" s="31"/>
      <c r="I142" s="31"/>
    </row>
    <row r="143" spans="1:10" ht="14.25" customHeight="1" x14ac:dyDescent="0.2">
      <c r="A143" s="67">
        <v>6751</v>
      </c>
      <c r="B143" s="18" t="s">
        <v>141</v>
      </c>
      <c r="C143" s="32">
        <v>1000</v>
      </c>
      <c r="D143" s="32">
        <v>1000</v>
      </c>
      <c r="E143" s="69">
        <f t="shared" si="7"/>
        <v>100</v>
      </c>
      <c r="F143" s="31"/>
      <c r="H143" s="31"/>
      <c r="I143" s="31"/>
    </row>
    <row r="144" spans="1:10" ht="14.25" customHeight="1" x14ac:dyDescent="0.2">
      <c r="A144" s="67">
        <v>6752</v>
      </c>
      <c r="B144" s="18" t="s">
        <v>142</v>
      </c>
      <c r="C144" s="32">
        <v>4000</v>
      </c>
      <c r="D144" s="32">
        <v>4000</v>
      </c>
      <c r="E144" s="69">
        <f t="shared" si="7"/>
        <v>100</v>
      </c>
      <c r="F144" s="31"/>
      <c r="H144" s="31"/>
      <c r="I144" s="31"/>
    </row>
    <row r="145" spans="1:9" ht="14.25" customHeight="1" x14ac:dyDescent="0.2">
      <c r="A145" s="67">
        <v>6753</v>
      </c>
      <c r="B145" s="18" t="s">
        <v>141</v>
      </c>
      <c r="C145" s="32">
        <v>7000</v>
      </c>
      <c r="D145" s="32">
        <v>7000</v>
      </c>
      <c r="E145" s="69">
        <f t="shared" si="7"/>
        <v>100</v>
      </c>
      <c r="F145" s="31"/>
      <c r="H145" s="31"/>
      <c r="I145" s="31"/>
    </row>
    <row r="146" spans="1:9" ht="14.25" customHeight="1" x14ac:dyDescent="0.2">
      <c r="A146" s="67">
        <v>6757</v>
      </c>
      <c r="B146" s="18" t="s">
        <v>143</v>
      </c>
      <c r="C146" s="32">
        <v>12000</v>
      </c>
      <c r="D146" s="32">
        <v>12000</v>
      </c>
      <c r="E146" s="69">
        <f t="shared" si="7"/>
        <v>100</v>
      </c>
      <c r="F146" s="31"/>
      <c r="H146" s="31"/>
      <c r="I146" s="31"/>
    </row>
    <row r="147" spans="1:9" ht="14.25" customHeight="1" x14ac:dyDescent="0.2">
      <c r="A147" s="67">
        <v>6759</v>
      </c>
      <c r="B147" s="18" t="s">
        <v>144</v>
      </c>
      <c r="C147" s="32">
        <v>10000</v>
      </c>
      <c r="D147" s="32">
        <v>10000</v>
      </c>
      <c r="E147" s="69">
        <f t="shared" si="7"/>
        <v>100</v>
      </c>
      <c r="F147" s="31"/>
      <c r="H147" s="31"/>
      <c r="I147" s="31"/>
    </row>
    <row r="148" spans="1:9" ht="14.25" customHeight="1" x14ac:dyDescent="0.2">
      <c r="A148" s="67">
        <v>6766</v>
      </c>
      <c r="B148" s="18" t="s">
        <v>39</v>
      </c>
      <c r="C148" s="32">
        <v>3000</v>
      </c>
      <c r="D148" s="32">
        <v>3000</v>
      </c>
      <c r="E148" s="69">
        <f t="shared" si="7"/>
        <v>100</v>
      </c>
      <c r="F148" s="31"/>
      <c r="H148" s="31"/>
      <c r="I148" s="31"/>
    </row>
    <row r="149" spans="1:9" ht="14.25" customHeight="1" x14ac:dyDescent="0.2">
      <c r="A149" s="67">
        <v>6773</v>
      </c>
      <c r="B149" s="18" t="s">
        <v>30</v>
      </c>
      <c r="C149" s="32">
        <v>4000</v>
      </c>
      <c r="D149" s="32">
        <v>4000</v>
      </c>
      <c r="E149" s="69">
        <f t="shared" si="7"/>
        <v>100</v>
      </c>
      <c r="F149" s="31"/>
      <c r="H149" s="31"/>
      <c r="I149" s="31"/>
    </row>
    <row r="150" spans="1:9" ht="14.25" customHeight="1" x14ac:dyDescent="0.2">
      <c r="A150" s="67">
        <v>6779</v>
      </c>
      <c r="B150" s="18" t="s">
        <v>145</v>
      </c>
      <c r="C150" s="32">
        <v>3000</v>
      </c>
      <c r="D150" s="32">
        <v>3000</v>
      </c>
      <c r="E150" s="69">
        <f t="shared" si="7"/>
        <v>100</v>
      </c>
      <c r="F150" s="31"/>
      <c r="H150" s="31"/>
      <c r="I150" s="31"/>
    </row>
    <row r="151" spans="1:9" ht="14.25" customHeight="1" x14ac:dyDescent="0.2">
      <c r="A151" s="67">
        <v>6787</v>
      </c>
      <c r="B151" s="18" t="s">
        <v>44</v>
      </c>
      <c r="C151" s="32">
        <v>5000</v>
      </c>
      <c r="D151" s="32">
        <v>5000</v>
      </c>
      <c r="E151" s="69">
        <f t="shared" si="7"/>
        <v>100</v>
      </c>
      <c r="F151" s="31"/>
      <c r="H151" s="31"/>
      <c r="I151" s="31"/>
    </row>
    <row r="152" spans="1:9" ht="14.25" customHeight="1" x14ac:dyDescent="0.2">
      <c r="A152" s="67">
        <v>7110</v>
      </c>
      <c r="B152" s="18" t="s">
        <v>37</v>
      </c>
      <c r="C152" s="32">
        <v>2500</v>
      </c>
      <c r="D152" s="32">
        <v>2500</v>
      </c>
      <c r="E152" s="69">
        <f t="shared" si="7"/>
        <v>100</v>
      </c>
      <c r="F152" s="31"/>
      <c r="H152" s="31"/>
      <c r="I152" s="31"/>
    </row>
    <row r="153" spans="1:9" ht="14.25" customHeight="1" x14ac:dyDescent="0.2">
      <c r="A153" s="67">
        <v>7111</v>
      </c>
      <c r="B153" s="18" t="s">
        <v>37</v>
      </c>
      <c r="C153" s="32">
        <v>2500</v>
      </c>
      <c r="D153" s="32">
        <v>2500</v>
      </c>
      <c r="E153" s="69">
        <f t="shared" si="7"/>
        <v>100</v>
      </c>
      <c r="F153" s="31"/>
      <c r="H153" s="31"/>
      <c r="I153" s="31"/>
    </row>
    <row r="154" spans="1:9" ht="14.25" customHeight="1" x14ac:dyDescent="0.2">
      <c r="A154" s="67">
        <v>7117</v>
      </c>
      <c r="B154" s="18" t="s">
        <v>37</v>
      </c>
      <c r="C154" s="32">
        <v>3000</v>
      </c>
      <c r="D154" s="32">
        <v>3000</v>
      </c>
      <c r="E154" s="69">
        <f t="shared" si="7"/>
        <v>100</v>
      </c>
      <c r="F154" s="31"/>
      <c r="H154" s="31"/>
      <c r="I154" s="31"/>
    </row>
    <row r="155" spans="1:9" ht="14.25" customHeight="1" x14ac:dyDescent="0.2">
      <c r="A155" s="67">
        <v>7120</v>
      </c>
      <c r="B155" s="18" t="s">
        <v>39</v>
      </c>
      <c r="C155" s="32">
        <v>3000</v>
      </c>
      <c r="D155" s="32">
        <v>3000</v>
      </c>
      <c r="E155" s="69">
        <f t="shared" si="7"/>
        <v>100</v>
      </c>
      <c r="F155" s="31"/>
      <c r="H155" s="31"/>
      <c r="I155" s="31"/>
    </row>
    <row r="156" spans="1:9" ht="14.25" customHeight="1" x14ac:dyDescent="0.2">
      <c r="A156" s="67">
        <v>7148</v>
      </c>
      <c r="B156" s="18" t="s">
        <v>150</v>
      </c>
      <c r="C156" s="32">
        <v>1600</v>
      </c>
      <c r="D156" s="32">
        <v>1600</v>
      </c>
      <c r="E156" s="69">
        <f t="shared" si="7"/>
        <v>100</v>
      </c>
      <c r="F156" s="31"/>
      <c r="H156" s="31"/>
      <c r="I156" s="31"/>
    </row>
    <row r="157" spans="1:9" ht="14.25" customHeight="1" x14ac:dyDescent="0.2">
      <c r="A157" s="67"/>
      <c r="B157" s="18" t="s">
        <v>175</v>
      </c>
      <c r="C157" s="32">
        <f>SUM(C72:C156)</f>
        <v>343900</v>
      </c>
      <c r="D157" s="32">
        <f>SUM(D72:D156)</f>
        <v>340980.53</v>
      </c>
      <c r="E157" s="69">
        <f t="shared" si="7"/>
        <v>99.151070078511211</v>
      </c>
      <c r="F157" s="31"/>
      <c r="H157" s="31"/>
      <c r="I157" s="31"/>
    </row>
    <row r="158" spans="1:9" x14ac:dyDescent="0.2">
      <c r="A158" s="67"/>
      <c r="B158" s="43" t="s">
        <v>177</v>
      </c>
      <c r="C158" s="32"/>
      <c r="D158" s="32"/>
      <c r="E158" s="69"/>
      <c r="F158" s="31"/>
      <c r="H158" s="31"/>
      <c r="I158" s="31"/>
    </row>
    <row r="159" spans="1:9" x14ac:dyDescent="0.2">
      <c r="A159" s="67">
        <v>3586</v>
      </c>
      <c r="B159" s="17" t="s">
        <v>155</v>
      </c>
      <c r="C159" s="32">
        <v>1500</v>
      </c>
      <c r="D159" s="32">
        <v>1500</v>
      </c>
      <c r="E159" s="69">
        <f t="shared" si="7"/>
        <v>100</v>
      </c>
      <c r="F159" s="31"/>
      <c r="H159" s="31"/>
      <c r="I159" s="31"/>
    </row>
    <row r="160" spans="1:9" x14ac:dyDescent="0.2">
      <c r="A160" s="67">
        <v>4619</v>
      </c>
      <c r="B160" s="17" t="s">
        <v>28</v>
      </c>
      <c r="C160" s="32">
        <v>2000</v>
      </c>
      <c r="D160" s="32">
        <v>2000</v>
      </c>
      <c r="E160" s="69">
        <f t="shared" si="7"/>
        <v>100</v>
      </c>
      <c r="F160" s="31"/>
      <c r="H160" s="31"/>
      <c r="I160" s="31"/>
    </row>
    <row r="161" spans="1:9" x14ac:dyDescent="0.2">
      <c r="A161" s="67">
        <v>5027</v>
      </c>
      <c r="B161" s="18" t="s">
        <v>81</v>
      </c>
      <c r="C161" s="32">
        <v>2500</v>
      </c>
      <c r="D161" s="32">
        <v>2491.56</v>
      </c>
      <c r="E161" s="69">
        <f t="shared" si="7"/>
        <v>99.662399999999991</v>
      </c>
      <c r="F161" s="31"/>
      <c r="H161" s="31"/>
      <c r="I161" s="31"/>
    </row>
    <row r="162" spans="1:9" ht="14.25" customHeight="1" x14ac:dyDescent="0.2">
      <c r="A162" s="67">
        <v>5597</v>
      </c>
      <c r="B162" s="18" t="s">
        <v>157</v>
      </c>
      <c r="C162" s="32">
        <v>1000</v>
      </c>
      <c r="D162" s="32">
        <v>1000</v>
      </c>
      <c r="E162" s="69">
        <f t="shared" si="7"/>
        <v>100</v>
      </c>
      <c r="F162" s="31"/>
      <c r="H162" s="31"/>
      <c r="I162" s="31"/>
    </row>
    <row r="163" spans="1:9" ht="28.5" customHeight="1" x14ac:dyDescent="0.2">
      <c r="A163" s="67">
        <v>5993</v>
      </c>
      <c r="B163" s="17" t="s">
        <v>61</v>
      </c>
      <c r="C163" s="32">
        <v>1000</v>
      </c>
      <c r="D163" s="32">
        <v>1000</v>
      </c>
      <c r="E163" s="69">
        <f t="shared" si="7"/>
        <v>100</v>
      </c>
      <c r="F163" s="31"/>
      <c r="H163" s="31"/>
      <c r="I163" s="31"/>
    </row>
    <row r="164" spans="1:9" ht="15" customHeight="1" x14ac:dyDescent="0.2">
      <c r="A164" s="67">
        <v>6022</v>
      </c>
      <c r="B164" s="17" t="s">
        <v>62</v>
      </c>
      <c r="C164" s="32">
        <v>1500</v>
      </c>
      <c r="D164" s="32">
        <v>1500</v>
      </c>
      <c r="E164" s="69">
        <f t="shared" si="7"/>
        <v>100</v>
      </c>
      <c r="F164" s="31"/>
      <c r="H164" s="31"/>
      <c r="I164" s="31"/>
    </row>
    <row r="165" spans="1:9" x14ac:dyDescent="0.2">
      <c r="A165" s="67">
        <v>6025</v>
      </c>
      <c r="B165" s="17" t="s">
        <v>158</v>
      </c>
      <c r="C165" s="32">
        <v>2000</v>
      </c>
      <c r="D165" s="32">
        <v>2000</v>
      </c>
      <c r="E165" s="69">
        <f t="shared" si="7"/>
        <v>100</v>
      </c>
      <c r="F165" s="31"/>
      <c r="H165" s="26"/>
      <c r="I165" s="26"/>
    </row>
    <row r="166" spans="1:9" x14ac:dyDescent="0.2">
      <c r="A166" s="67">
        <v>6147</v>
      </c>
      <c r="B166" s="17" t="s">
        <v>50</v>
      </c>
      <c r="C166" s="32">
        <v>3000</v>
      </c>
      <c r="D166" s="32">
        <v>3000</v>
      </c>
      <c r="E166" s="69">
        <f t="shared" si="7"/>
        <v>100</v>
      </c>
      <c r="F166" s="31"/>
      <c r="H166" s="26"/>
      <c r="I166" s="31"/>
    </row>
    <row r="167" spans="1:9" ht="15.75" customHeight="1" x14ac:dyDescent="0.2">
      <c r="A167" s="67">
        <v>6206</v>
      </c>
      <c r="B167" s="17" t="s">
        <v>57</v>
      </c>
      <c r="C167" s="32">
        <v>1000</v>
      </c>
      <c r="D167" s="32">
        <v>1000</v>
      </c>
      <c r="E167" s="69">
        <f t="shared" si="7"/>
        <v>100</v>
      </c>
      <c r="F167" s="31"/>
      <c r="H167" s="31"/>
      <c r="I167" s="31"/>
    </row>
    <row r="168" spans="1:9" ht="15" customHeight="1" x14ac:dyDescent="0.2">
      <c r="A168" s="67">
        <v>6207</v>
      </c>
      <c r="B168" s="17" t="s">
        <v>57</v>
      </c>
      <c r="C168" s="32">
        <v>1000</v>
      </c>
      <c r="D168" s="32">
        <v>1000</v>
      </c>
      <c r="E168" s="69">
        <f t="shared" si="7"/>
        <v>100</v>
      </c>
      <c r="F168" s="31"/>
      <c r="H168" s="31"/>
      <c r="I168" s="26"/>
    </row>
    <row r="169" spans="1:9" x14ac:dyDescent="0.2">
      <c r="A169" s="67">
        <v>6245</v>
      </c>
      <c r="B169" s="17" t="s">
        <v>60</v>
      </c>
      <c r="C169" s="32">
        <v>1500</v>
      </c>
      <c r="D169" s="32">
        <v>826.69</v>
      </c>
      <c r="E169" s="69">
        <f t="shared" si="7"/>
        <v>55.112666666666662</v>
      </c>
      <c r="F169" s="31"/>
      <c r="H169" s="31"/>
      <c r="I169" s="31"/>
    </row>
    <row r="170" spans="1:9" x14ac:dyDescent="0.2">
      <c r="A170" s="67">
        <v>6246</v>
      </c>
      <c r="B170" s="17" t="s">
        <v>60</v>
      </c>
      <c r="C170" s="32">
        <v>10000</v>
      </c>
      <c r="D170" s="32">
        <v>10000</v>
      </c>
      <c r="E170" s="69">
        <f t="shared" si="7"/>
        <v>100</v>
      </c>
      <c r="F170" s="31"/>
      <c r="H170" s="31"/>
      <c r="I170" s="31"/>
    </row>
    <row r="171" spans="1:9" x14ac:dyDescent="0.2">
      <c r="A171" s="67">
        <v>6268</v>
      </c>
      <c r="B171" s="15" t="s">
        <v>19</v>
      </c>
      <c r="C171" s="32">
        <v>3000</v>
      </c>
      <c r="D171" s="32">
        <v>3000</v>
      </c>
      <c r="E171" s="69">
        <f t="shared" si="7"/>
        <v>100</v>
      </c>
      <c r="F171" s="31"/>
      <c r="H171" s="31"/>
      <c r="I171" s="31"/>
    </row>
    <row r="172" spans="1:9" x14ac:dyDescent="0.2">
      <c r="A172" s="67">
        <v>6269</v>
      </c>
      <c r="B172" s="15" t="s">
        <v>19</v>
      </c>
      <c r="C172" s="32">
        <v>2500</v>
      </c>
      <c r="D172" s="32">
        <v>2500</v>
      </c>
      <c r="E172" s="69">
        <f t="shared" si="7"/>
        <v>100</v>
      </c>
      <c r="F172" s="31"/>
      <c r="H172" s="31"/>
      <c r="I172" s="31"/>
    </row>
    <row r="173" spans="1:9" x14ac:dyDescent="0.2">
      <c r="A173" s="67">
        <v>6272</v>
      </c>
      <c r="B173" s="17" t="s">
        <v>30</v>
      </c>
      <c r="C173" s="32">
        <v>4000</v>
      </c>
      <c r="D173" s="32">
        <v>4000</v>
      </c>
      <c r="E173" s="69">
        <f t="shared" si="7"/>
        <v>100</v>
      </c>
      <c r="F173" s="31"/>
      <c r="H173" s="31"/>
      <c r="I173" s="26"/>
    </row>
    <row r="174" spans="1:9" x14ac:dyDescent="0.2">
      <c r="A174" s="67">
        <v>6292</v>
      </c>
      <c r="B174" s="17" t="s">
        <v>159</v>
      </c>
      <c r="C174" s="32">
        <v>5000</v>
      </c>
      <c r="D174" s="32">
        <v>5000</v>
      </c>
      <c r="E174" s="69">
        <f t="shared" si="7"/>
        <v>100</v>
      </c>
      <c r="F174" s="31"/>
      <c r="H174" s="31"/>
      <c r="I174" s="31"/>
    </row>
    <row r="175" spans="1:9" ht="25.5" x14ac:dyDescent="0.2">
      <c r="A175" s="67">
        <v>6330</v>
      </c>
      <c r="B175" s="17" t="s">
        <v>63</v>
      </c>
      <c r="C175" s="32">
        <v>7000</v>
      </c>
      <c r="D175" s="32">
        <v>7000</v>
      </c>
      <c r="E175" s="69">
        <f t="shared" si="7"/>
        <v>100</v>
      </c>
      <c r="F175" s="31"/>
      <c r="H175" s="31"/>
      <c r="I175" s="31"/>
    </row>
    <row r="176" spans="1:9" x14ac:dyDescent="0.2">
      <c r="A176" s="67">
        <v>6345</v>
      </c>
      <c r="B176" s="17" t="s">
        <v>58</v>
      </c>
      <c r="C176" s="32">
        <v>6000</v>
      </c>
      <c r="D176" s="32">
        <v>6000</v>
      </c>
      <c r="E176" s="69">
        <f t="shared" si="7"/>
        <v>100</v>
      </c>
      <c r="F176" s="31"/>
      <c r="H176" s="31"/>
      <c r="I176" s="31"/>
    </row>
    <row r="177" spans="1:9" ht="15" customHeight="1" x14ac:dyDescent="0.2">
      <c r="A177" s="67">
        <v>6359</v>
      </c>
      <c r="B177" s="17" t="s">
        <v>59</v>
      </c>
      <c r="C177" s="32">
        <v>1500</v>
      </c>
      <c r="D177" s="32">
        <v>1500</v>
      </c>
      <c r="E177" s="69">
        <f t="shared" si="7"/>
        <v>100</v>
      </c>
      <c r="F177" s="31"/>
      <c r="H177" s="31"/>
      <c r="I177" s="31"/>
    </row>
    <row r="178" spans="1:9" ht="18" customHeight="1" x14ac:dyDescent="0.2">
      <c r="A178" s="67">
        <v>6362</v>
      </c>
      <c r="B178" s="17" t="s">
        <v>100</v>
      </c>
      <c r="C178" s="32">
        <v>1500</v>
      </c>
      <c r="D178" s="32">
        <v>1500</v>
      </c>
      <c r="E178" s="69">
        <f t="shared" si="7"/>
        <v>100</v>
      </c>
      <c r="F178" s="31"/>
      <c r="H178" s="31"/>
      <c r="I178" s="26"/>
    </row>
    <row r="179" spans="1:9" x14ac:dyDescent="0.2">
      <c r="A179" s="67">
        <v>6424</v>
      </c>
      <c r="B179" s="17" t="s">
        <v>103</v>
      </c>
      <c r="C179" s="32">
        <v>1500</v>
      </c>
      <c r="D179" s="32">
        <v>1500</v>
      </c>
      <c r="E179" s="69">
        <f t="shared" si="7"/>
        <v>100</v>
      </c>
      <c r="F179" s="31"/>
      <c r="H179" s="31"/>
      <c r="I179" s="31"/>
    </row>
    <row r="180" spans="1:9" x14ac:dyDescent="0.2">
      <c r="A180" s="67">
        <v>6428</v>
      </c>
      <c r="B180" s="17" t="s">
        <v>64</v>
      </c>
      <c r="C180" s="32">
        <v>800</v>
      </c>
      <c r="D180" s="32">
        <v>774.38</v>
      </c>
      <c r="E180" s="69">
        <f t="shared" si="7"/>
        <v>96.797499999999999</v>
      </c>
      <c r="F180" s="31"/>
      <c r="H180" s="31"/>
      <c r="I180" s="31"/>
    </row>
    <row r="181" spans="1:9" x14ac:dyDescent="0.2">
      <c r="A181" s="67">
        <v>6470</v>
      </c>
      <c r="B181" s="17" t="s">
        <v>32</v>
      </c>
      <c r="C181" s="32">
        <v>3800</v>
      </c>
      <c r="D181" s="32">
        <v>3800</v>
      </c>
      <c r="E181" s="69">
        <f t="shared" si="7"/>
        <v>100</v>
      </c>
      <c r="F181" s="31"/>
      <c r="H181" s="31"/>
      <c r="I181" s="26"/>
    </row>
    <row r="182" spans="1:9" x14ac:dyDescent="0.2">
      <c r="A182" s="67">
        <v>6481</v>
      </c>
      <c r="B182" s="17" t="s">
        <v>35</v>
      </c>
      <c r="C182" s="32">
        <v>2000</v>
      </c>
      <c r="D182" s="32">
        <v>2000</v>
      </c>
      <c r="E182" s="69">
        <f t="shared" si="7"/>
        <v>100</v>
      </c>
      <c r="F182" s="31"/>
      <c r="H182" s="31"/>
      <c r="I182" s="31"/>
    </row>
    <row r="183" spans="1:9" x14ac:dyDescent="0.2">
      <c r="A183" s="67">
        <v>6484</v>
      </c>
      <c r="B183" s="17" t="s">
        <v>35</v>
      </c>
      <c r="C183" s="32">
        <v>2500</v>
      </c>
      <c r="D183" s="32">
        <v>2500</v>
      </c>
      <c r="E183" s="69">
        <f t="shared" si="7"/>
        <v>100</v>
      </c>
      <c r="F183" s="31"/>
      <c r="H183" s="31"/>
      <c r="I183" s="31"/>
    </row>
    <row r="184" spans="1:9" ht="25.5" x14ac:dyDescent="0.2">
      <c r="A184" s="67">
        <v>6489</v>
      </c>
      <c r="B184" s="17" t="s">
        <v>160</v>
      </c>
      <c r="C184" s="32">
        <v>2500</v>
      </c>
      <c r="D184" s="32">
        <v>2500</v>
      </c>
      <c r="E184" s="69">
        <f t="shared" si="7"/>
        <v>100</v>
      </c>
      <c r="F184" s="31"/>
      <c r="H184" s="31"/>
      <c r="I184" s="31"/>
    </row>
    <row r="185" spans="1:9" ht="25.5" x14ac:dyDescent="0.2">
      <c r="A185" s="67">
        <v>6519</v>
      </c>
      <c r="B185" s="17" t="s">
        <v>65</v>
      </c>
      <c r="C185" s="32">
        <v>1000</v>
      </c>
      <c r="D185" s="32">
        <v>1000</v>
      </c>
      <c r="E185" s="69">
        <f t="shared" si="7"/>
        <v>100</v>
      </c>
      <c r="F185" s="31"/>
      <c r="H185" s="31"/>
      <c r="I185" s="31"/>
    </row>
    <row r="186" spans="1:9" x14ac:dyDescent="0.2">
      <c r="A186" s="67">
        <v>6521</v>
      </c>
      <c r="B186" s="18" t="s">
        <v>26</v>
      </c>
      <c r="C186" s="32">
        <v>10000</v>
      </c>
      <c r="D186" s="32">
        <v>10000</v>
      </c>
      <c r="E186" s="69">
        <f t="shared" si="7"/>
        <v>100</v>
      </c>
      <c r="F186" s="31"/>
      <c r="H186" s="31"/>
      <c r="I186" s="31"/>
    </row>
    <row r="187" spans="1:9" x14ac:dyDescent="0.2">
      <c r="A187" s="67">
        <v>6547</v>
      </c>
      <c r="B187" s="17" t="s">
        <v>13</v>
      </c>
      <c r="C187" s="32">
        <v>2500</v>
      </c>
      <c r="D187" s="32">
        <v>2500</v>
      </c>
      <c r="E187" s="69">
        <f t="shared" si="7"/>
        <v>100</v>
      </c>
      <c r="F187" s="31"/>
      <c r="H187" s="31"/>
      <c r="I187" s="31"/>
    </row>
    <row r="188" spans="1:9" ht="25.5" x14ac:dyDescent="0.2">
      <c r="A188" s="67">
        <v>6552</v>
      </c>
      <c r="B188" s="18" t="s">
        <v>118</v>
      </c>
      <c r="C188" s="32">
        <v>4000</v>
      </c>
      <c r="D188" s="32">
        <v>4000</v>
      </c>
      <c r="E188" s="69">
        <f t="shared" si="7"/>
        <v>100</v>
      </c>
      <c r="F188" s="31"/>
      <c r="H188" s="26"/>
      <c r="I188" s="31"/>
    </row>
    <row r="189" spans="1:9" ht="25.5" x14ac:dyDescent="0.2">
      <c r="A189" s="67">
        <v>6645</v>
      </c>
      <c r="B189" s="18" t="s">
        <v>163</v>
      </c>
      <c r="C189" s="32">
        <v>800</v>
      </c>
      <c r="D189" s="32">
        <v>800</v>
      </c>
      <c r="E189" s="69">
        <f t="shared" si="7"/>
        <v>100</v>
      </c>
      <c r="F189" s="31"/>
      <c r="H189" s="31"/>
      <c r="I189" s="31"/>
    </row>
    <row r="190" spans="1:9" x14ac:dyDescent="0.2">
      <c r="A190" s="67">
        <v>6650</v>
      </c>
      <c r="B190" s="18" t="s">
        <v>164</v>
      </c>
      <c r="C190" s="32">
        <v>5000</v>
      </c>
      <c r="D190" s="32">
        <v>5000</v>
      </c>
      <c r="E190" s="69">
        <f t="shared" si="7"/>
        <v>100</v>
      </c>
      <c r="F190" s="31"/>
      <c r="H190" s="31"/>
      <c r="I190" s="31"/>
    </row>
    <row r="191" spans="1:9" x14ac:dyDescent="0.2">
      <c r="A191" s="67">
        <v>6651</v>
      </c>
      <c r="B191" s="18" t="s">
        <v>68</v>
      </c>
      <c r="C191" s="32">
        <v>4000</v>
      </c>
      <c r="D191" s="32">
        <v>4000</v>
      </c>
      <c r="E191" s="69">
        <f t="shared" si="7"/>
        <v>100</v>
      </c>
      <c r="F191" s="31"/>
      <c r="H191" s="31"/>
      <c r="I191" s="31"/>
    </row>
    <row r="192" spans="1:9" x14ac:dyDescent="0.2">
      <c r="A192" s="67">
        <v>6732</v>
      </c>
      <c r="B192" s="18" t="s">
        <v>66</v>
      </c>
      <c r="C192" s="32">
        <v>3000</v>
      </c>
      <c r="D192" s="32">
        <v>3000</v>
      </c>
      <c r="E192" s="69">
        <f t="shared" si="7"/>
        <v>100</v>
      </c>
      <c r="F192" s="31"/>
      <c r="H192" s="31"/>
      <c r="I192" s="31"/>
    </row>
    <row r="193" spans="1:9" x14ac:dyDescent="0.2">
      <c r="A193" s="67">
        <v>6750</v>
      </c>
      <c r="B193" s="18" t="s">
        <v>165</v>
      </c>
      <c r="C193" s="32">
        <v>8000</v>
      </c>
      <c r="D193" s="32">
        <v>8000</v>
      </c>
      <c r="E193" s="69">
        <f t="shared" si="7"/>
        <v>100</v>
      </c>
      <c r="F193" s="31"/>
      <c r="H193" s="31"/>
      <c r="I193" s="31"/>
    </row>
    <row r="194" spans="1:9" x14ac:dyDescent="0.2">
      <c r="A194" s="68">
        <v>6755</v>
      </c>
      <c r="B194" s="17" t="s">
        <v>72</v>
      </c>
      <c r="C194" s="44">
        <v>2500</v>
      </c>
      <c r="D194" s="32">
        <v>2500</v>
      </c>
      <c r="E194" s="69">
        <f t="shared" si="7"/>
        <v>100</v>
      </c>
      <c r="F194" s="31"/>
      <c r="H194" s="31"/>
      <c r="I194" s="31"/>
    </row>
    <row r="195" spans="1:9" x14ac:dyDescent="0.2">
      <c r="A195" s="67">
        <v>6768</v>
      </c>
      <c r="B195" s="18" t="s">
        <v>166</v>
      </c>
      <c r="C195" s="32">
        <v>2000</v>
      </c>
      <c r="D195" s="32">
        <v>2000</v>
      </c>
      <c r="E195" s="69">
        <f t="shared" si="7"/>
        <v>100</v>
      </c>
      <c r="F195" s="31"/>
      <c r="H195" s="31"/>
      <c r="I195" s="31"/>
    </row>
    <row r="196" spans="1:9" ht="15.75" customHeight="1" x14ac:dyDescent="0.2">
      <c r="A196" s="67">
        <v>6775</v>
      </c>
      <c r="B196" s="18" t="s">
        <v>39</v>
      </c>
      <c r="C196" s="32">
        <v>4000</v>
      </c>
      <c r="D196" s="32">
        <v>4000</v>
      </c>
      <c r="E196" s="69">
        <f t="shared" si="7"/>
        <v>100</v>
      </c>
      <c r="F196" s="31"/>
      <c r="H196" s="31"/>
      <c r="I196" s="31"/>
    </row>
    <row r="197" spans="1:9" x14ac:dyDescent="0.2">
      <c r="A197" s="67">
        <v>6776</v>
      </c>
      <c r="B197" s="18" t="s">
        <v>39</v>
      </c>
      <c r="C197" s="32">
        <v>2000</v>
      </c>
      <c r="D197" s="32">
        <v>2000</v>
      </c>
      <c r="E197" s="69">
        <f t="shared" si="7"/>
        <v>100</v>
      </c>
      <c r="F197" s="31"/>
      <c r="H197" s="31"/>
      <c r="I197" s="31"/>
    </row>
    <row r="198" spans="1:9" x14ac:dyDescent="0.2">
      <c r="A198" s="67">
        <v>6777</v>
      </c>
      <c r="B198" s="18" t="s">
        <v>47</v>
      </c>
      <c r="C198" s="32">
        <v>1500</v>
      </c>
      <c r="D198" s="32">
        <v>1500</v>
      </c>
      <c r="E198" s="69">
        <f t="shared" si="7"/>
        <v>100</v>
      </c>
      <c r="F198" s="31"/>
      <c r="H198" s="31"/>
      <c r="I198" s="31"/>
    </row>
    <row r="199" spans="1:9" x14ac:dyDescent="0.2">
      <c r="A199" s="67">
        <v>7092</v>
      </c>
      <c r="B199" s="18" t="s">
        <v>155</v>
      </c>
      <c r="C199" s="32">
        <v>700</v>
      </c>
      <c r="D199" s="32">
        <v>279.12</v>
      </c>
      <c r="E199" s="69">
        <f t="shared" si="7"/>
        <v>39.874285714285719</v>
      </c>
      <c r="F199" s="31"/>
      <c r="H199" s="31"/>
      <c r="I199" s="31"/>
    </row>
    <row r="200" spans="1:9" x14ac:dyDescent="0.2">
      <c r="A200" s="67"/>
      <c r="B200" s="18" t="s">
        <v>175</v>
      </c>
      <c r="C200" s="32">
        <f>SUM(C159:C199)</f>
        <v>122600</v>
      </c>
      <c r="D200" s="32">
        <f>SUM(D159:D199)</f>
        <v>121471.75</v>
      </c>
      <c r="E200" s="69">
        <f t="shared" si="7"/>
        <v>99.079730831973905</v>
      </c>
      <c r="F200" s="31"/>
      <c r="H200" s="31"/>
      <c r="I200" s="31"/>
    </row>
    <row r="201" spans="1:9" x14ac:dyDescent="0.2">
      <c r="A201" s="67"/>
      <c r="B201" s="18"/>
      <c r="C201" s="32"/>
      <c r="D201" s="32"/>
      <c r="E201" s="69"/>
      <c r="F201" s="31"/>
      <c r="H201" s="31"/>
      <c r="I201" s="31"/>
    </row>
    <row r="202" spans="1:9" x14ac:dyDescent="0.2">
      <c r="A202" s="67"/>
      <c r="B202" s="43" t="s">
        <v>178</v>
      </c>
      <c r="C202" s="32"/>
      <c r="D202" s="32"/>
      <c r="E202" s="69"/>
      <c r="F202" s="31"/>
      <c r="H202" s="31"/>
      <c r="I202" s="31"/>
    </row>
    <row r="203" spans="1:9" x14ac:dyDescent="0.2">
      <c r="A203" s="67">
        <v>6048</v>
      </c>
      <c r="B203" s="17" t="s">
        <v>171</v>
      </c>
      <c r="C203" s="36">
        <v>5000</v>
      </c>
      <c r="D203" s="36">
        <v>5000</v>
      </c>
      <c r="E203" s="69">
        <f t="shared" si="7"/>
        <v>100</v>
      </c>
      <c r="F203" s="31"/>
      <c r="H203" s="31"/>
      <c r="I203" s="31"/>
    </row>
    <row r="204" spans="1:9" x14ac:dyDescent="0.2">
      <c r="A204" s="68">
        <v>6447</v>
      </c>
      <c r="B204" s="17" t="s">
        <v>75</v>
      </c>
      <c r="C204" s="37">
        <v>7000</v>
      </c>
      <c r="D204" s="37">
        <v>7000</v>
      </c>
      <c r="E204" s="69">
        <f t="shared" si="7"/>
        <v>100</v>
      </c>
      <c r="F204" s="31"/>
      <c r="H204" s="31"/>
      <c r="I204" s="31"/>
    </row>
    <row r="205" spans="1:9" x14ac:dyDescent="0.2">
      <c r="A205" s="67">
        <v>6526</v>
      </c>
      <c r="B205" s="18" t="s">
        <v>173</v>
      </c>
      <c r="C205" s="37">
        <v>8000</v>
      </c>
      <c r="D205" s="37">
        <v>8000</v>
      </c>
      <c r="E205" s="69">
        <f t="shared" si="7"/>
        <v>100</v>
      </c>
      <c r="F205" s="31"/>
      <c r="H205" s="31"/>
      <c r="I205" s="31"/>
    </row>
    <row r="206" spans="1:9" x14ac:dyDescent="0.2">
      <c r="A206" s="67">
        <v>6550</v>
      </c>
      <c r="B206" s="18" t="s">
        <v>67</v>
      </c>
      <c r="C206" s="37">
        <v>7000</v>
      </c>
      <c r="D206" s="37">
        <v>7000</v>
      </c>
      <c r="E206" s="69">
        <f t="shared" si="7"/>
        <v>100</v>
      </c>
      <c r="F206" s="31"/>
      <c r="H206" s="31"/>
      <c r="I206" s="26"/>
    </row>
    <row r="207" spans="1:9" x14ac:dyDescent="0.2">
      <c r="A207" s="67">
        <v>6563</v>
      </c>
      <c r="B207" s="17" t="s">
        <v>76</v>
      </c>
      <c r="C207" s="37">
        <v>3000</v>
      </c>
      <c r="D207" s="37">
        <v>3000</v>
      </c>
      <c r="E207" s="69">
        <f t="shared" si="7"/>
        <v>100</v>
      </c>
      <c r="F207" s="31"/>
      <c r="H207" s="31"/>
      <c r="I207" s="31"/>
    </row>
    <row r="208" spans="1:9" x14ac:dyDescent="0.2">
      <c r="A208" s="67">
        <v>6603</v>
      </c>
      <c r="B208" s="17" t="s">
        <v>41</v>
      </c>
      <c r="C208" s="37">
        <v>5000</v>
      </c>
      <c r="D208" s="37">
        <v>5000</v>
      </c>
      <c r="E208" s="69">
        <f t="shared" si="7"/>
        <v>100</v>
      </c>
      <c r="F208" s="31"/>
      <c r="H208" s="31"/>
      <c r="I208" s="31"/>
    </row>
    <row r="209" spans="1:10" x14ac:dyDescent="0.2">
      <c r="A209" s="67">
        <v>6614</v>
      </c>
      <c r="B209" s="17" t="s">
        <v>174</v>
      </c>
      <c r="C209" s="38">
        <v>3000</v>
      </c>
      <c r="D209" s="38">
        <v>3000</v>
      </c>
      <c r="E209" s="69">
        <f t="shared" si="7"/>
        <v>100</v>
      </c>
      <c r="F209" s="31"/>
      <c r="H209" s="31"/>
      <c r="I209" s="31"/>
    </row>
    <row r="210" spans="1:10" x14ac:dyDescent="0.2">
      <c r="A210" s="67"/>
      <c r="B210" s="17" t="s">
        <v>175</v>
      </c>
      <c r="C210" s="38">
        <f>SUM(C203:C209)</f>
        <v>38000</v>
      </c>
      <c r="D210" s="38">
        <f>SUM(D203:D209)</f>
        <v>38000</v>
      </c>
      <c r="E210" s="69">
        <f t="shared" si="7"/>
        <v>100</v>
      </c>
      <c r="F210" s="31"/>
      <c r="H210" s="31"/>
      <c r="I210" s="31"/>
    </row>
    <row r="211" spans="1:10" x14ac:dyDescent="0.2">
      <c r="A211" s="67"/>
      <c r="B211" s="17"/>
      <c r="C211" s="38"/>
      <c r="D211" s="38"/>
      <c r="E211" s="69"/>
      <c r="F211" s="31"/>
      <c r="H211" s="31"/>
      <c r="I211" s="31"/>
    </row>
    <row r="212" spans="1:10" x14ac:dyDescent="0.2">
      <c r="A212" s="9"/>
      <c r="B212" s="17"/>
      <c r="C212" s="74"/>
      <c r="D212" s="74"/>
      <c r="E212" s="69"/>
      <c r="F212" s="31"/>
      <c r="H212" s="26"/>
      <c r="I212" s="31"/>
      <c r="J212" s="45"/>
    </row>
    <row r="213" spans="1:10" x14ac:dyDescent="0.2">
      <c r="A213" s="8" t="s">
        <v>6</v>
      </c>
      <c r="B213" s="20"/>
      <c r="C213" s="34"/>
      <c r="D213" s="34"/>
      <c r="E213" s="69"/>
      <c r="F213" s="31"/>
      <c r="H213" s="31"/>
      <c r="I213" s="31"/>
    </row>
    <row r="214" spans="1:10" x14ac:dyDescent="0.2">
      <c r="A214" s="9"/>
      <c r="B214" s="21" t="s">
        <v>17</v>
      </c>
      <c r="C214" s="40">
        <f>C218+C222</f>
        <v>10500</v>
      </c>
      <c r="D214" s="40">
        <f>D218+D222</f>
        <v>10500</v>
      </c>
      <c r="E214" s="69">
        <f t="shared" si="7"/>
        <v>100</v>
      </c>
      <c r="F214" s="31"/>
      <c r="H214" s="31"/>
      <c r="I214" s="31"/>
    </row>
    <row r="215" spans="1:10" x14ac:dyDescent="0.2">
      <c r="A215" s="9"/>
      <c r="B215" s="21" t="s">
        <v>5</v>
      </c>
      <c r="C215" s="40"/>
      <c r="D215" s="40"/>
      <c r="E215" s="69"/>
      <c r="F215" s="31"/>
      <c r="H215" s="31"/>
      <c r="I215" s="31"/>
    </row>
    <row r="216" spans="1:10" x14ac:dyDescent="0.2">
      <c r="A216" s="7"/>
      <c r="B216" s="28" t="s">
        <v>176</v>
      </c>
      <c r="C216" s="40"/>
      <c r="D216" s="40"/>
      <c r="E216" s="69"/>
      <c r="F216" s="31"/>
      <c r="H216" s="31"/>
      <c r="I216" s="31"/>
    </row>
    <row r="217" spans="1:10" x14ac:dyDescent="0.2">
      <c r="A217" s="75">
        <v>6244</v>
      </c>
      <c r="B217" s="14" t="s">
        <v>94</v>
      </c>
      <c r="C217" s="40">
        <v>6000</v>
      </c>
      <c r="D217" s="40">
        <v>6000</v>
      </c>
      <c r="E217" s="69">
        <f t="shared" si="7"/>
        <v>100</v>
      </c>
      <c r="F217" s="31"/>
      <c r="H217" s="31"/>
      <c r="I217" s="31"/>
    </row>
    <row r="218" spans="1:10" x14ac:dyDescent="0.2">
      <c r="A218" s="75"/>
      <c r="B218" s="14" t="s">
        <v>175</v>
      </c>
      <c r="C218" s="40">
        <f>SUM(C217)</f>
        <v>6000</v>
      </c>
      <c r="D218" s="40">
        <f>SUM(D217)</f>
        <v>6000</v>
      </c>
      <c r="E218" s="69">
        <f t="shared" si="7"/>
        <v>100</v>
      </c>
      <c r="F218" s="31"/>
      <c r="H218" s="31"/>
      <c r="I218" s="31"/>
    </row>
    <row r="219" spans="1:10" x14ac:dyDescent="0.2">
      <c r="A219" s="75"/>
      <c r="B219" s="14"/>
      <c r="C219" s="40"/>
      <c r="D219" s="40"/>
      <c r="E219" s="69"/>
      <c r="F219" s="31"/>
      <c r="H219" s="31"/>
      <c r="I219" s="31"/>
    </row>
    <row r="220" spans="1:10" x14ac:dyDescent="0.2">
      <c r="A220" s="75"/>
      <c r="B220" s="43" t="s">
        <v>177</v>
      </c>
      <c r="C220" s="40"/>
      <c r="D220" s="40"/>
      <c r="E220" s="69"/>
      <c r="F220" s="31"/>
      <c r="H220" s="31"/>
      <c r="I220" s="31"/>
    </row>
    <row r="221" spans="1:10" x14ac:dyDescent="0.2">
      <c r="A221" s="75">
        <v>6561</v>
      </c>
      <c r="B221" s="14" t="s">
        <v>70</v>
      </c>
      <c r="C221" s="40">
        <v>4500</v>
      </c>
      <c r="D221" s="40">
        <v>4500</v>
      </c>
      <c r="E221" s="69">
        <f>D221/C221*100</f>
        <v>100</v>
      </c>
      <c r="F221" s="31"/>
      <c r="H221" s="31"/>
      <c r="I221" s="31"/>
    </row>
    <row r="222" spans="1:10" x14ac:dyDescent="0.2">
      <c r="A222" s="47"/>
      <c r="B222" s="14" t="s">
        <v>175</v>
      </c>
      <c r="C222" s="40">
        <f>SUM(C221)</f>
        <v>4500</v>
      </c>
      <c r="D222" s="40">
        <f>SUM(D221)</f>
        <v>4500</v>
      </c>
      <c r="E222" s="69">
        <f>D222/C222*100</f>
        <v>100</v>
      </c>
      <c r="F222" s="31"/>
      <c r="H222" s="31"/>
      <c r="I222" s="31"/>
    </row>
    <row r="223" spans="1:10" ht="12.75" customHeight="1" x14ac:dyDescent="0.2">
      <c r="A223" s="7"/>
      <c r="B223" s="18"/>
      <c r="C223" s="40"/>
      <c r="D223" s="40"/>
      <c r="E223" s="69"/>
      <c r="F223" s="31"/>
      <c r="H223" s="31"/>
      <c r="I223" s="31"/>
    </row>
    <row r="224" spans="1:10" ht="12.75" customHeight="1" x14ac:dyDescent="0.2">
      <c r="A224" s="7"/>
      <c r="B224" s="18"/>
      <c r="C224" s="40"/>
      <c r="D224" s="40"/>
      <c r="E224" s="69"/>
      <c r="F224" s="31"/>
      <c r="H224" s="31"/>
      <c r="I224" s="31"/>
    </row>
    <row r="225" spans="1:9" ht="12.75" customHeight="1" x14ac:dyDescent="0.2">
      <c r="A225" s="8" t="s">
        <v>120</v>
      </c>
      <c r="B225" s="18"/>
      <c r="C225" s="40"/>
      <c r="D225" s="40"/>
      <c r="E225" s="69"/>
      <c r="F225" s="31"/>
      <c r="H225" s="31"/>
      <c r="I225" s="31"/>
    </row>
    <row r="226" spans="1:9" ht="12.75" customHeight="1" x14ac:dyDescent="0.2">
      <c r="A226" s="9"/>
      <c r="B226" s="21" t="s">
        <v>17</v>
      </c>
      <c r="C226" s="40">
        <f>C230</f>
        <v>4000</v>
      </c>
      <c r="D226" s="40">
        <f>D230</f>
        <v>4000</v>
      </c>
      <c r="E226" s="69">
        <f t="shared" ref="E226" si="8">D226/C226*100</f>
        <v>100</v>
      </c>
      <c r="F226" s="31"/>
      <c r="H226" s="31"/>
      <c r="I226" s="31"/>
    </row>
    <row r="227" spans="1:9" ht="12.75" customHeight="1" x14ac:dyDescent="0.2">
      <c r="A227" s="9"/>
      <c r="B227" s="21" t="s">
        <v>5</v>
      </c>
      <c r="C227" s="40"/>
      <c r="D227" s="40"/>
      <c r="E227" s="69"/>
      <c r="F227" s="31"/>
      <c r="H227" s="31"/>
      <c r="I227" s="31"/>
    </row>
    <row r="228" spans="1:9" ht="12.75" customHeight="1" x14ac:dyDescent="0.2">
      <c r="A228" s="7"/>
      <c r="B228" s="28" t="s">
        <v>176</v>
      </c>
      <c r="C228" s="40"/>
      <c r="D228" s="40"/>
      <c r="E228" s="69"/>
      <c r="F228" s="31"/>
      <c r="H228" s="31"/>
      <c r="I228" s="31"/>
    </row>
    <row r="229" spans="1:9" ht="12.75" customHeight="1" x14ac:dyDescent="0.2">
      <c r="A229" s="7">
        <v>6579</v>
      </c>
      <c r="B229" s="18" t="s">
        <v>121</v>
      </c>
      <c r="C229" s="40">
        <v>4000</v>
      </c>
      <c r="D229" s="40">
        <v>4000</v>
      </c>
      <c r="E229" s="69">
        <f>D229/C229*100</f>
        <v>100</v>
      </c>
      <c r="F229" s="31"/>
      <c r="H229" s="31"/>
      <c r="I229" s="31"/>
    </row>
    <row r="230" spans="1:9" ht="12.75" customHeight="1" x14ac:dyDescent="0.2">
      <c r="A230" s="7"/>
      <c r="B230" s="18" t="s">
        <v>175</v>
      </c>
      <c r="C230" s="40">
        <f>SUM(C229)</f>
        <v>4000</v>
      </c>
      <c r="D230" s="40">
        <f>SUM(D229)</f>
        <v>4000</v>
      </c>
      <c r="E230" s="69">
        <f>D230/C230*100</f>
        <v>100</v>
      </c>
      <c r="F230" s="31"/>
      <c r="H230" s="31"/>
      <c r="I230" s="31"/>
    </row>
    <row r="231" spans="1:9" ht="12.75" customHeight="1" x14ac:dyDescent="0.2">
      <c r="A231" s="7"/>
      <c r="B231" s="18"/>
      <c r="C231" s="40"/>
      <c r="D231" s="40"/>
      <c r="E231" s="69"/>
      <c r="F231" s="31"/>
      <c r="H231" s="31"/>
      <c r="I231" s="31"/>
    </row>
    <row r="232" spans="1:9" ht="12.75" customHeight="1" x14ac:dyDescent="0.2">
      <c r="A232" s="7"/>
      <c r="B232" s="22"/>
      <c r="C232" s="39"/>
      <c r="D232" s="39"/>
      <c r="E232" s="69"/>
      <c r="F232" s="31"/>
      <c r="H232" s="31"/>
      <c r="I232" s="31"/>
    </row>
    <row r="233" spans="1:9" x14ac:dyDescent="0.2">
      <c r="A233" s="8" t="s">
        <v>7</v>
      </c>
      <c r="B233" s="20"/>
      <c r="C233" s="34"/>
      <c r="D233" s="34"/>
      <c r="E233" s="69"/>
      <c r="F233" s="31"/>
      <c r="H233" s="31"/>
      <c r="I233" s="31"/>
    </row>
    <row r="234" spans="1:9" x14ac:dyDescent="0.2">
      <c r="B234" t="s">
        <v>17</v>
      </c>
      <c r="C234" s="76">
        <f>C252+C262+C263</f>
        <v>56900</v>
      </c>
      <c r="D234" s="76">
        <f>D252+D262</f>
        <v>55100</v>
      </c>
      <c r="E234" s="69">
        <f t="shared" ref="E234" si="9">D234/C234*100</f>
        <v>96.836555360281196</v>
      </c>
      <c r="F234" s="31"/>
      <c r="G234" s="50"/>
      <c r="H234" s="31"/>
      <c r="I234" s="31"/>
    </row>
    <row r="235" spans="1:9" x14ac:dyDescent="0.2">
      <c r="A235" s="9"/>
      <c r="B235" s="21" t="s">
        <v>5</v>
      </c>
      <c r="C235" s="40"/>
      <c r="D235" s="40"/>
      <c r="E235" s="69"/>
      <c r="F235" s="31"/>
      <c r="H235" s="31"/>
      <c r="I235" s="31"/>
    </row>
    <row r="236" spans="1:9" x14ac:dyDescent="0.2">
      <c r="A236" s="9"/>
      <c r="B236" s="28" t="s">
        <v>176</v>
      </c>
      <c r="C236" s="40"/>
      <c r="D236" s="40"/>
      <c r="E236" s="69"/>
      <c r="F236" s="31"/>
      <c r="H236" s="31"/>
      <c r="I236" s="31"/>
    </row>
    <row r="237" spans="1:9" x14ac:dyDescent="0.2">
      <c r="A237" s="67">
        <v>1444</v>
      </c>
      <c r="B237" s="18" t="s">
        <v>78</v>
      </c>
      <c r="C237" s="32">
        <v>600</v>
      </c>
      <c r="D237" s="32">
        <v>600</v>
      </c>
      <c r="E237" s="69">
        <f t="shared" ref="E237:E262" si="10">D237/C237*100</f>
        <v>100</v>
      </c>
      <c r="F237" s="31"/>
      <c r="H237" s="26"/>
      <c r="I237" s="31"/>
    </row>
    <row r="238" spans="1:9" x14ac:dyDescent="0.2">
      <c r="A238" s="67">
        <v>6347</v>
      </c>
      <c r="B238" s="18" t="s">
        <v>98</v>
      </c>
      <c r="C238" s="32">
        <v>2000</v>
      </c>
      <c r="D238" s="32">
        <v>2000</v>
      </c>
      <c r="E238" s="69">
        <f t="shared" si="10"/>
        <v>100</v>
      </c>
      <c r="F238" s="31"/>
      <c r="H238" s="31"/>
      <c r="I238" s="31"/>
    </row>
    <row r="239" spans="1:9" x14ac:dyDescent="0.2">
      <c r="A239" s="67">
        <v>6349</v>
      </c>
      <c r="B239" s="18" t="s">
        <v>99</v>
      </c>
      <c r="C239" s="32">
        <v>10000</v>
      </c>
      <c r="D239" s="32">
        <v>10000</v>
      </c>
      <c r="E239" s="69">
        <f t="shared" si="10"/>
        <v>100</v>
      </c>
      <c r="F239" s="31"/>
      <c r="H239" s="31"/>
      <c r="I239" s="31"/>
    </row>
    <row r="240" spans="1:9" x14ac:dyDescent="0.2">
      <c r="A240" s="67">
        <v>6415</v>
      </c>
      <c r="B240" s="18" t="s">
        <v>102</v>
      </c>
      <c r="C240" s="32">
        <v>2500</v>
      </c>
      <c r="D240" s="32">
        <v>2500</v>
      </c>
      <c r="E240" s="69">
        <f t="shared" si="10"/>
        <v>100</v>
      </c>
      <c r="F240" s="31"/>
      <c r="H240" s="31"/>
      <c r="I240" s="31"/>
    </row>
    <row r="241" spans="1:9" x14ac:dyDescent="0.2">
      <c r="A241" s="67">
        <v>6441</v>
      </c>
      <c r="B241" s="18" t="s">
        <v>104</v>
      </c>
      <c r="C241" s="32">
        <v>2000</v>
      </c>
      <c r="D241" s="32">
        <v>2000</v>
      </c>
      <c r="E241" s="69">
        <f t="shared" si="10"/>
        <v>100</v>
      </c>
      <c r="F241" s="31"/>
      <c r="H241" s="31"/>
      <c r="I241" s="31"/>
    </row>
    <row r="242" spans="1:9" x14ac:dyDescent="0.2">
      <c r="A242" s="67">
        <v>6442</v>
      </c>
      <c r="B242" s="18" t="s">
        <v>105</v>
      </c>
      <c r="C242" s="32">
        <v>5000</v>
      </c>
      <c r="D242" s="32">
        <v>5000</v>
      </c>
      <c r="E242" s="69">
        <f t="shared" si="10"/>
        <v>100</v>
      </c>
      <c r="F242" s="31"/>
      <c r="H242" s="31"/>
      <c r="I242" s="31"/>
    </row>
    <row r="243" spans="1:9" x14ac:dyDescent="0.2">
      <c r="A243" s="67">
        <v>6478</v>
      </c>
      <c r="B243" s="18" t="s">
        <v>109</v>
      </c>
      <c r="C243" s="32">
        <v>5000</v>
      </c>
      <c r="D243" s="32">
        <v>5000</v>
      </c>
      <c r="E243" s="69">
        <f t="shared" si="10"/>
        <v>100</v>
      </c>
      <c r="F243" s="31"/>
      <c r="H243" s="31"/>
      <c r="I243" s="31"/>
    </row>
    <row r="244" spans="1:9" x14ac:dyDescent="0.2">
      <c r="A244" s="67">
        <v>6479</v>
      </c>
      <c r="B244" s="18" t="s">
        <v>109</v>
      </c>
      <c r="C244" s="32">
        <v>2000</v>
      </c>
      <c r="D244" s="32">
        <v>2000</v>
      </c>
      <c r="E244" s="69">
        <f t="shared" si="10"/>
        <v>100</v>
      </c>
      <c r="F244" s="31"/>
      <c r="H244" s="31"/>
      <c r="I244" s="31"/>
    </row>
    <row r="245" spans="1:9" x14ac:dyDescent="0.2">
      <c r="A245" s="67">
        <v>6529</v>
      </c>
      <c r="B245" s="18" t="s">
        <v>36</v>
      </c>
      <c r="C245" s="32">
        <v>2000</v>
      </c>
      <c r="D245" s="32">
        <v>2000</v>
      </c>
      <c r="E245" s="69">
        <f t="shared" si="10"/>
        <v>100</v>
      </c>
      <c r="F245" s="31"/>
      <c r="H245" s="31"/>
      <c r="I245" s="31"/>
    </row>
    <row r="246" spans="1:9" x14ac:dyDescent="0.2">
      <c r="A246" s="67">
        <v>6538</v>
      </c>
      <c r="B246" s="18" t="s">
        <v>115</v>
      </c>
      <c r="C246" s="32">
        <v>1500</v>
      </c>
      <c r="D246" s="32">
        <v>1500</v>
      </c>
      <c r="E246" s="69">
        <f t="shared" si="10"/>
        <v>100</v>
      </c>
      <c r="F246" s="31"/>
      <c r="H246" s="31"/>
      <c r="I246" s="31"/>
    </row>
    <row r="247" spans="1:9" x14ac:dyDescent="0.2">
      <c r="A247" s="67">
        <v>6599</v>
      </c>
      <c r="B247" s="18" t="s">
        <v>126</v>
      </c>
      <c r="C247" s="32">
        <v>2500</v>
      </c>
      <c r="D247" s="32">
        <v>2500</v>
      </c>
      <c r="E247" s="69">
        <f t="shared" si="10"/>
        <v>100</v>
      </c>
      <c r="F247" s="31"/>
      <c r="H247" s="31"/>
      <c r="I247" s="31"/>
    </row>
    <row r="248" spans="1:9" x14ac:dyDescent="0.2">
      <c r="A248" s="67">
        <v>6754</v>
      </c>
      <c r="B248" s="18" t="s">
        <v>43</v>
      </c>
      <c r="C248" s="32">
        <v>6000</v>
      </c>
      <c r="D248" s="32">
        <v>6000</v>
      </c>
      <c r="E248" s="69">
        <f t="shared" si="10"/>
        <v>100</v>
      </c>
      <c r="F248" s="31"/>
      <c r="H248" s="31"/>
      <c r="I248" s="31"/>
    </row>
    <row r="249" spans="1:9" x14ac:dyDescent="0.2">
      <c r="A249" s="67">
        <v>6784</v>
      </c>
      <c r="B249" s="18" t="s">
        <v>146</v>
      </c>
      <c r="C249" s="32">
        <v>2500</v>
      </c>
      <c r="D249" s="32">
        <v>2500</v>
      </c>
      <c r="E249" s="69">
        <f t="shared" si="10"/>
        <v>100</v>
      </c>
      <c r="F249" s="31"/>
      <c r="H249" s="31"/>
      <c r="I249" s="31"/>
    </row>
    <row r="250" spans="1:9" x14ac:dyDescent="0.2">
      <c r="A250" s="67">
        <v>7090</v>
      </c>
      <c r="B250" s="18" t="s">
        <v>147</v>
      </c>
      <c r="C250" s="32">
        <v>600</v>
      </c>
      <c r="D250" s="32">
        <v>600</v>
      </c>
      <c r="E250" s="69">
        <f t="shared" si="10"/>
        <v>100</v>
      </c>
      <c r="F250" s="31"/>
      <c r="H250" s="31"/>
      <c r="I250" s="31"/>
    </row>
    <row r="251" spans="1:9" x14ac:dyDescent="0.2">
      <c r="A251" s="67">
        <v>7116</v>
      </c>
      <c r="B251" s="18" t="s">
        <v>148</v>
      </c>
      <c r="C251" s="32">
        <v>2000</v>
      </c>
      <c r="D251" s="32">
        <v>2000</v>
      </c>
      <c r="E251" s="69">
        <f t="shared" si="10"/>
        <v>100</v>
      </c>
      <c r="F251" s="31"/>
      <c r="H251" s="31"/>
      <c r="I251" s="31"/>
    </row>
    <row r="252" spans="1:9" x14ac:dyDescent="0.2">
      <c r="A252" s="67"/>
      <c r="B252" s="18" t="s">
        <v>175</v>
      </c>
      <c r="C252" s="32">
        <f>SUM(C237:C251)</f>
        <v>46200</v>
      </c>
      <c r="D252" s="32">
        <f>SUM(D237:D251)</f>
        <v>46200</v>
      </c>
      <c r="E252" s="69">
        <f t="shared" si="10"/>
        <v>100</v>
      </c>
      <c r="F252" s="31"/>
      <c r="H252" s="31"/>
      <c r="I252" s="31"/>
    </row>
    <row r="253" spans="1:9" x14ac:dyDescent="0.2">
      <c r="A253" s="67"/>
      <c r="B253" s="18"/>
      <c r="C253" s="32"/>
      <c r="D253" s="32"/>
      <c r="E253" s="69"/>
      <c r="F253" s="31"/>
      <c r="H253" s="31"/>
      <c r="I253" s="31"/>
    </row>
    <row r="254" spans="1:9" x14ac:dyDescent="0.2">
      <c r="A254" s="67"/>
      <c r="B254" s="18"/>
      <c r="C254" s="32"/>
      <c r="D254" s="32"/>
      <c r="E254" s="69"/>
      <c r="F254" s="31"/>
      <c r="H254" s="31"/>
      <c r="I254" s="31"/>
    </row>
    <row r="255" spans="1:9" x14ac:dyDescent="0.2">
      <c r="A255" s="67"/>
      <c r="B255" s="43" t="s">
        <v>177</v>
      </c>
      <c r="C255" s="32"/>
      <c r="D255" s="32"/>
      <c r="E255" s="69"/>
      <c r="F255" s="31"/>
      <c r="H255" s="31"/>
      <c r="I255" s="31"/>
    </row>
    <row r="256" spans="1:9" x14ac:dyDescent="0.2">
      <c r="A256" s="67">
        <v>5026</v>
      </c>
      <c r="B256" s="18" t="s">
        <v>156</v>
      </c>
      <c r="C256" s="32">
        <v>300</v>
      </c>
      <c r="D256" s="32">
        <v>300</v>
      </c>
      <c r="E256" s="69">
        <f t="shared" si="10"/>
        <v>100</v>
      </c>
      <c r="F256" s="31"/>
      <c r="H256" s="31"/>
      <c r="I256" s="31"/>
    </row>
    <row r="257" spans="1:256" x14ac:dyDescent="0.2">
      <c r="A257" s="67">
        <v>6540</v>
      </c>
      <c r="B257" s="18" t="s">
        <v>69</v>
      </c>
      <c r="C257" s="32">
        <v>1100</v>
      </c>
      <c r="D257" s="32">
        <v>1100</v>
      </c>
      <c r="E257" s="69">
        <f t="shared" si="10"/>
        <v>100</v>
      </c>
      <c r="F257" s="31"/>
      <c r="H257" s="31"/>
      <c r="I257" s="31"/>
    </row>
    <row r="258" spans="1:256" x14ac:dyDescent="0.2">
      <c r="A258" s="67">
        <v>6542</v>
      </c>
      <c r="B258" s="18" t="s">
        <v>161</v>
      </c>
      <c r="C258" s="32">
        <v>3000</v>
      </c>
      <c r="D258" s="32">
        <v>3000</v>
      </c>
      <c r="E258" s="69">
        <f t="shared" si="10"/>
        <v>100</v>
      </c>
      <c r="F258" s="31"/>
      <c r="H258" s="31"/>
      <c r="I258" s="31"/>
    </row>
    <row r="259" spans="1:256" x14ac:dyDescent="0.2">
      <c r="A259" s="67">
        <v>6790</v>
      </c>
      <c r="B259" s="17" t="s">
        <v>167</v>
      </c>
      <c r="C259" s="32">
        <v>2000</v>
      </c>
      <c r="D259" s="32">
        <v>2000</v>
      </c>
      <c r="E259" s="69">
        <f t="shared" si="10"/>
        <v>100</v>
      </c>
      <c r="F259" s="31"/>
      <c r="H259" s="31"/>
      <c r="I259" s="31"/>
    </row>
    <row r="260" spans="1:256" x14ac:dyDescent="0.2">
      <c r="A260" s="67">
        <v>7098</v>
      </c>
      <c r="B260" s="18" t="s">
        <v>168</v>
      </c>
      <c r="C260" s="32">
        <v>1000</v>
      </c>
      <c r="D260" s="32">
        <v>1000</v>
      </c>
      <c r="E260" s="69">
        <f t="shared" si="10"/>
        <v>100</v>
      </c>
      <c r="F260" s="31"/>
      <c r="H260" s="31"/>
      <c r="I260" s="31"/>
    </row>
    <row r="261" spans="1:256" x14ac:dyDescent="0.2">
      <c r="A261" s="67">
        <v>7124</v>
      </c>
      <c r="B261" s="18" t="s">
        <v>169</v>
      </c>
      <c r="C261" s="32">
        <v>1500</v>
      </c>
      <c r="D261" s="32">
        <v>1500</v>
      </c>
      <c r="E261" s="69">
        <f t="shared" si="10"/>
        <v>100</v>
      </c>
      <c r="F261" s="31"/>
      <c r="H261" s="31"/>
      <c r="I261" s="31"/>
    </row>
    <row r="262" spans="1:256" x14ac:dyDescent="0.2">
      <c r="A262" s="67"/>
      <c r="B262" s="18" t="s">
        <v>175</v>
      </c>
      <c r="C262" s="32">
        <f>SUM(C256:C261)</f>
        <v>8900</v>
      </c>
      <c r="D262" s="32">
        <f>SUM(D256:D261)</f>
        <v>8900</v>
      </c>
      <c r="E262" s="69">
        <f t="shared" si="10"/>
        <v>100</v>
      </c>
      <c r="F262" s="31"/>
      <c r="H262" s="31"/>
      <c r="I262" s="31"/>
    </row>
    <row r="263" spans="1:256" x14ac:dyDescent="0.2">
      <c r="A263" s="67"/>
      <c r="B263" s="18" t="s">
        <v>180</v>
      </c>
      <c r="C263" s="32">
        <v>1800</v>
      </c>
      <c r="D263" s="77" t="s">
        <v>181</v>
      </c>
      <c r="E263" s="78" t="s">
        <v>181</v>
      </c>
      <c r="F263" s="31"/>
      <c r="H263" s="31"/>
      <c r="I263" s="31"/>
    </row>
    <row r="264" spans="1:256" x14ac:dyDescent="0.2">
      <c r="A264" s="67"/>
      <c r="B264" s="18"/>
      <c r="C264" s="32"/>
      <c r="D264" s="32"/>
      <c r="E264" s="69"/>
      <c r="F264" s="31"/>
      <c r="H264" s="31"/>
      <c r="I264" s="31"/>
    </row>
    <row r="265" spans="1:256" x14ac:dyDescent="0.2">
      <c r="A265" s="9"/>
      <c r="B265" s="17"/>
      <c r="C265" s="74"/>
      <c r="D265" s="74"/>
      <c r="E265" s="69"/>
      <c r="F265" s="31"/>
      <c r="H265" s="31"/>
      <c r="I265" s="31"/>
      <c r="IV265" s="51">
        <f>SUM(E265)</f>
        <v>0</v>
      </c>
    </row>
    <row r="266" spans="1:256" ht="14.25" customHeight="1" x14ac:dyDescent="0.2">
      <c r="A266" s="11" t="s">
        <v>11</v>
      </c>
      <c r="B266" s="23"/>
      <c r="C266" s="34"/>
      <c r="D266" s="34"/>
      <c r="E266" s="69"/>
      <c r="F266" s="31"/>
      <c r="H266" s="31"/>
      <c r="I266" s="31"/>
    </row>
    <row r="267" spans="1:256" x14ac:dyDescent="0.2">
      <c r="A267" s="9"/>
      <c r="B267" s="23" t="s">
        <v>17</v>
      </c>
      <c r="C267" s="74">
        <f>C279+C283+C287</f>
        <v>116500</v>
      </c>
      <c r="D267" s="74">
        <f>D279+D283+D287</f>
        <v>116500</v>
      </c>
      <c r="E267" s="69">
        <f t="shared" ref="E267" si="11">D267/C267*100</f>
        <v>100</v>
      </c>
      <c r="F267" s="31"/>
      <c r="H267" s="31"/>
      <c r="I267" s="31"/>
    </row>
    <row r="268" spans="1:256" x14ac:dyDescent="0.2">
      <c r="A268" s="9"/>
      <c r="B268" s="23" t="s">
        <v>5</v>
      </c>
      <c r="C268" s="34"/>
      <c r="D268" s="34"/>
      <c r="E268" s="69"/>
      <c r="F268" s="31"/>
      <c r="H268" s="31"/>
      <c r="I268" s="31"/>
    </row>
    <row r="269" spans="1:256" x14ac:dyDescent="0.2">
      <c r="A269" s="10"/>
      <c r="B269" s="28" t="s">
        <v>176</v>
      </c>
      <c r="C269" s="40"/>
      <c r="D269" s="40"/>
      <c r="E269" s="69"/>
      <c r="F269" s="31"/>
      <c r="H269" s="31"/>
      <c r="I269" s="31"/>
    </row>
    <row r="270" spans="1:256" x14ac:dyDescent="0.2">
      <c r="A270" s="67">
        <v>2844</v>
      </c>
      <c r="B270" s="18" t="s">
        <v>18</v>
      </c>
      <c r="C270" s="38">
        <v>2500</v>
      </c>
      <c r="D270" s="38">
        <v>2500</v>
      </c>
      <c r="E270" s="69">
        <f t="shared" ref="E270:E299" si="12">D270/C270*100</f>
        <v>100</v>
      </c>
      <c r="F270" s="31"/>
      <c r="H270" s="31"/>
      <c r="I270" s="31"/>
    </row>
    <row r="271" spans="1:256" x14ac:dyDescent="0.2">
      <c r="A271" s="67">
        <v>3185</v>
      </c>
      <c r="B271" s="18" t="s">
        <v>79</v>
      </c>
      <c r="C271" s="38">
        <v>4000</v>
      </c>
      <c r="D271" s="38">
        <v>4000</v>
      </c>
      <c r="E271" s="69">
        <f t="shared" si="12"/>
        <v>100</v>
      </c>
      <c r="F271" s="31"/>
      <c r="H271" s="31"/>
      <c r="I271" s="31"/>
    </row>
    <row r="272" spans="1:256" x14ac:dyDescent="0.2">
      <c r="A272" s="67">
        <v>4662</v>
      </c>
      <c r="B272" s="17" t="s">
        <v>83</v>
      </c>
      <c r="C272" s="38">
        <v>3000</v>
      </c>
      <c r="D272" s="38">
        <v>3000</v>
      </c>
      <c r="E272" s="69">
        <f t="shared" si="12"/>
        <v>100</v>
      </c>
      <c r="F272" s="31"/>
      <c r="H272" s="31"/>
      <c r="I272" s="31"/>
    </row>
    <row r="273" spans="1:9" x14ac:dyDescent="0.2">
      <c r="A273" s="68">
        <v>5073</v>
      </c>
      <c r="B273" s="46" t="s">
        <v>24</v>
      </c>
      <c r="C273" s="38">
        <v>1000</v>
      </c>
      <c r="D273" s="38">
        <v>1000</v>
      </c>
      <c r="E273" s="69">
        <f t="shared" si="12"/>
        <v>100</v>
      </c>
      <c r="F273" s="31"/>
      <c r="H273" s="31"/>
      <c r="I273" s="31"/>
    </row>
    <row r="274" spans="1:9" x14ac:dyDescent="0.2">
      <c r="A274" s="68">
        <v>5726</v>
      </c>
      <c r="B274" s="46" t="s">
        <v>87</v>
      </c>
      <c r="C274" s="38">
        <v>8000</v>
      </c>
      <c r="D274" s="38">
        <v>8000</v>
      </c>
      <c r="E274" s="69">
        <f t="shared" si="12"/>
        <v>100</v>
      </c>
      <c r="F274" s="31"/>
      <c r="H274" s="31"/>
      <c r="I274" s="31"/>
    </row>
    <row r="275" spans="1:9" x14ac:dyDescent="0.2">
      <c r="A275" s="68">
        <v>5800</v>
      </c>
      <c r="B275" s="46" t="s">
        <v>88</v>
      </c>
      <c r="C275" s="38">
        <v>75000</v>
      </c>
      <c r="D275" s="38">
        <v>75000</v>
      </c>
      <c r="E275" s="69">
        <f t="shared" si="12"/>
        <v>100</v>
      </c>
      <c r="F275" s="31"/>
      <c r="H275" s="31"/>
      <c r="I275" s="31"/>
    </row>
    <row r="276" spans="1:9" x14ac:dyDescent="0.2">
      <c r="A276" s="68">
        <v>5900</v>
      </c>
      <c r="B276" s="46" t="s">
        <v>89</v>
      </c>
      <c r="C276" s="38">
        <v>2500</v>
      </c>
      <c r="D276" s="38">
        <v>2500</v>
      </c>
      <c r="E276" s="69">
        <f t="shared" si="12"/>
        <v>100</v>
      </c>
      <c r="F276" s="31"/>
      <c r="H276" s="31"/>
      <c r="I276" s="31"/>
    </row>
    <row r="277" spans="1:9" x14ac:dyDescent="0.2">
      <c r="A277" s="68">
        <v>6615</v>
      </c>
      <c r="B277" s="15" t="s">
        <v>110</v>
      </c>
      <c r="C277" s="38">
        <v>2500</v>
      </c>
      <c r="D277" s="38">
        <v>2500</v>
      </c>
      <c r="E277" s="69">
        <f t="shared" si="12"/>
        <v>100</v>
      </c>
      <c r="F277" s="31"/>
      <c r="H277" s="31"/>
      <c r="I277" s="31"/>
    </row>
    <row r="278" spans="1:9" x14ac:dyDescent="0.2">
      <c r="A278" s="68">
        <v>7142</v>
      </c>
      <c r="B278" s="15" t="s">
        <v>149</v>
      </c>
      <c r="C278" s="38">
        <v>4000</v>
      </c>
      <c r="D278" s="38">
        <v>4000</v>
      </c>
      <c r="E278" s="69">
        <f t="shared" si="12"/>
        <v>100</v>
      </c>
      <c r="F278" s="31"/>
      <c r="H278" s="31"/>
      <c r="I278" s="31"/>
    </row>
    <row r="279" spans="1:9" x14ac:dyDescent="0.2">
      <c r="A279" s="68"/>
      <c r="B279" s="15" t="s">
        <v>175</v>
      </c>
      <c r="C279" s="38">
        <f>SUM(C270:C278)</f>
        <v>102500</v>
      </c>
      <c r="D279" s="38">
        <f>SUM(D270:D278)</f>
        <v>102500</v>
      </c>
      <c r="E279" s="69">
        <f t="shared" si="12"/>
        <v>100</v>
      </c>
      <c r="F279" s="31"/>
      <c r="H279" s="31"/>
      <c r="I279" s="31"/>
    </row>
    <row r="280" spans="1:9" x14ac:dyDescent="0.2">
      <c r="A280" s="68"/>
      <c r="B280" s="15"/>
      <c r="C280" s="38"/>
      <c r="D280" s="38"/>
      <c r="E280" s="69"/>
      <c r="F280" s="31"/>
      <c r="H280" s="31"/>
      <c r="I280" s="31"/>
    </row>
    <row r="281" spans="1:9" x14ac:dyDescent="0.2">
      <c r="A281" s="68"/>
      <c r="B281" s="43" t="s">
        <v>177</v>
      </c>
      <c r="C281" s="38"/>
      <c r="D281" s="38"/>
      <c r="E281" s="69"/>
      <c r="F281" s="31"/>
      <c r="H281" s="31"/>
      <c r="I281" s="31"/>
    </row>
    <row r="282" spans="1:9" x14ac:dyDescent="0.2">
      <c r="A282" s="68">
        <v>7144</v>
      </c>
      <c r="B282" s="15" t="s">
        <v>149</v>
      </c>
      <c r="C282" s="38">
        <v>4000</v>
      </c>
      <c r="D282" s="38">
        <v>4000</v>
      </c>
      <c r="E282" s="69">
        <f t="shared" si="12"/>
        <v>100</v>
      </c>
      <c r="F282" s="31"/>
      <c r="H282" s="31"/>
      <c r="I282" s="31"/>
    </row>
    <row r="283" spans="1:9" x14ac:dyDescent="0.2">
      <c r="A283" s="68"/>
      <c r="B283" s="15" t="s">
        <v>175</v>
      </c>
      <c r="C283" s="38">
        <f>SUM(C282)</f>
        <v>4000</v>
      </c>
      <c r="D283" s="38">
        <f>SUM(D282)</f>
        <v>4000</v>
      </c>
      <c r="E283" s="69">
        <f t="shared" si="12"/>
        <v>100</v>
      </c>
      <c r="F283" s="31"/>
      <c r="H283" s="31"/>
      <c r="I283" s="31"/>
    </row>
    <row r="284" spans="1:9" x14ac:dyDescent="0.2">
      <c r="A284" s="68"/>
      <c r="B284" s="15"/>
      <c r="C284" s="38"/>
      <c r="D284" s="38"/>
      <c r="E284" s="69"/>
      <c r="F284" s="31"/>
      <c r="H284" s="31"/>
      <c r="I284" s="31"/>
    </row>
    <row r="285" spans="1:9" x14ac:dyDescent="0.2">
      <c r="A285" s="68"/>
      <c r="B285" s="43" t="s">
        <v>178</v>
      </c>
      <c r="C285" s="38"/>
      <c r="D285" s="38"/>
      <c r="E285" s="69"/>
      <c r="F285" s="31"/>
      <c r="H285" s="31"/>
      <c r="I285" s="31"/>
    </row>
    <row r="286" spans="1:9" x14ac:dyDescent="0.2">
      <c r="A286" s="68">
        <v>6346</v>
      </c>
      <c r="B286" s="15" t="s">
        <v>172</v>
      </c>
      <c r="C286" s="38">
        <v>10000</v>
      </c>
      <c r="D286" s="38">
        <v>10000</v>
      </c>
      <c r="E286" s="69">
        <f t="shared" si="12"/>
        <v>100</v>
      </c>
      <c r="F286" s="31"/>
      <c r="H286" s="31"/>
      <c r="I286" s="31"/>
    </row>
    <row r="287" spans="1:9" x14ac:dyDescent="0.2">
      <c r="A287" s="68"/>
      <c r="B287" s="15" t="s">
        <v>175</v>
      </c>
      <c r="C287" s="38">
        <f>SUM(C286)</f>
        <v>10000</v>
      </c>
      <c r="D287" s="38">
        <f>SUM(D286)</f>
        <v>10000</v>
      </c>
      <c r="E287" s="69">
        <f t="shared" si="12"/>
        <v>100</v>
      </c>
      <c r="F287" s="31"/>
      <c r="H287" s="31"/>
      <c r="I287" s="31"/>
    </row>
    <row r="288" spans="1:9" ht="12" customHeight="1" x14ac:dyDescent="0.2">
      <c r="A288" s="7"/>
      <c r="B288" s="17"/>
      <c r="C288" s="42"/>
      <c r="D288" s="42"/>
      <c r="E288" s="69"/>
      <c r="F288" s="41"/>
      <c r="G288" s="57"/>
      <c r="H288" s="26"/>
      <c r="I288" s="31"/>
    </row>
    <row r="289" spans="1:9" ht="12" customHeight="1" x14ac:dyDescent="0.2">
      <c r="A289" s="7"/>
      <c r="B289" s="18"/>
      <c r="C289" s="40"/>
      <c r="D289" s="40"/>
      <c r="E289" s="69"/>
      <c r="F289" s="31"/>
      <c r="H289" s="31"/>
      <c r="I289" s="31"/>
    </row>
    <row r="290" spans="1:9" ht="12" customHeight="1" x14ac:dyDescent="0.2">
      <c r="A290" s="11" t="s">
        <v>12</v>
      </c>
      <c r="B290" s="24"/>
      <c r="C290" s="34"/>
      <c r="D290" s="34"/>
      <c r="E290" s="69"/>
      <c r="F290" s="31"/>
      <c r="H290" s="31"/>
      <c r="I290" s="31"/>
    </row>
    <row r="291" spans="1:9" ht="12" customHeight="1" x14ac:dyDescent="0.2">
      <c r="A291" s="9"/>
      <c r="B291" s="23" t="s">
        <v>17</v>
      </c>
      <c r="C291" s="74">
        <f>C295+C299</f>
        <v>8000</v>
      </c>
      <c r="D291" s="74">
        <f>D295+D299</f>
        <v>8000</v>
      </c>
      <c r="E291" s="69">
        <f t="shared" si="12"/>
        <v>100</v>
      </c>
      <c r="F291" s="31"/>
      <c r="H291" s="31"/>
      <c r="I291" s="31"/>
    </row>
    <row r="292" spans="1:9" x14ac:dyDescent="0.2">
      <c r="A292" s="9"/>
      <c r="B292" s="23" t="s">
        <v>5</v>
      </c>
      <c r="C292" s="34"/>
      <c r="D292" s="34"/>
      <c r="E292" s="69"/>
      <c r="F292" s="31"/>
      <c r="H292" s="31"/>
      <c r="I292" s="31"/>
    </row>
    <row r="293" spans="1:9" x14ac:dyDescent="0.2">
      <c r="A293" s="9"/>
      <c r="B293" s="28" t="s">
        <v>176</v>
      </c>
      <c r="C293" s="34"/>
      <c r="D293" s="34"/>
      <c r="E293" s="69"/>
      <c r="F293" s="31"/>
      <c r="H293" s="31"/>
      <c r="I293" s="31"/>
    </row>
    <row r="294" spans="1:9" x14ac:dyDescent="0.2">
      <c r="A294" s="67">
        <v>6408</v>
      </c>
      <c r="B294" s="18" t="s">
        <v>23</v>
      </c>
      <c r="C294" s="32">
        <v>5000</v>
      </c>
      <c r="D294" s="32">
        <v>5000</v>
      </c>
      <c r="E294" s="69">
        <f t="shared" si="12"/>
        <v>100</v>
      </c>
      <c r="F294" s="31"/>
      <c r="H294" s="31"/>
      <c r="I294" s="31"/>
    </row>
    <row r="295" spans="1:9" x14ac:dyDescent="0.2">
      <c r="A295" s="67"/>
      <c r="B295" s="18" t="s">
        <v>175</v>
      </c>
      <c r="C295" s="32">
        <f>SUM(C294)</f>
        <v>5000</v>
      </c>
      <c r="D295" s="32">
        <f>SUM(D294)</f>
        <v>5000</v>
      </c>
      <c r="E295" s="69">
        <f t="shared" si="12"/>
        <v>100</v>
      </c>
      <c r="F295" s="31"/>
      <c r="H295" s="31"/>
      <c r="I295" s="31"/>
    </row>
    <row r="296" spans="1:9" x14ac:dyDescent="0.2">
      <c r="A296" s="67"/>
      <c r="B296" s="18"/>
      <c r="C296" s="32"/>
      <c r="D296" s="32"/>
      <c r="E296" s="69"/>
      <c r="F296" s="31"/>
      <c r="H296" s="31"/>
      <c r="I296" s="31"/>
    </row>
    <row r="297" spans="1:9" x14ac:dyDescent="0.2">
      <c r="A297" s="75"/>
      <c r="B297" s="43" t="s">
        <v>177</v>
      </c>
      <c r="C297" s="41"/>
      <c r="D297" s="41"/>
      <c r="E297" s="69"/>
      <c r="F297" s="31"/>
      <c r="H297" s="31"/>
      <c r="I297" s="31"/>
    </row>
    <row r="298" spans="1:9" x14ac:dyDescent="0.2">
      <c r="A298" s="75">
        <v>6035</v>
      </c>
      <c r="B298" s="18" t="s">
        <v>71</v>
      </c>
      <c r="C298" s="42">
        <v>3000</v>
      </c>
      <c r="D298" s="42">
        <v>3000</v>
      </c>
      <c r="E298" s="69">
        <f t="shared" si="12"/>
        <v>100</v>
      </c>
      <c r="F298" s="31"/>
      <c r="H298" s="31"/>
      <c r="I298" s="31"/>
    </row>
    <row r="299" spans="1:9" x14ac:dyDescent="0.2">
      <c r="B299" s="79" t="s">
        <v>175</v>
      </c>
      <c r="C299" s="35">
        <f>SUM(C298)</f>
        <v>3000</v>
      </c>
      <c r="D299" s="35">
        <f>SUM(D298)</f>
        <v>3000</v>
      </c>
      <c r="E299" s="69">
        <f t="shared" si="12"/>
        <v>100</v>
      </c>
      <c r="F299" s="31"/>
      <c r="H299" s="31"/>
      <c r="I299" s="31"/>
    </row>
    <row r="300" spans="1:9" x14ac:dyDescent="0.2">
      <c r="B300" s="25"/>
      <c r="D300" s="26"/>
      <c r="E300" s="54"/>
      <c r="F300" s="31"/>
      <c r="H300" s="31"/>
      <c r="I300" s="31"/>
    </row>
    <row r="301" spans="1:9" x14ac:dyDescent="0.2">
      <c r="B301" s="25"/>
      <c r="G301" s="58"/>
      <c r="H301" s="31"/>
      <c r="I301" s="31"/>
    </row>
    <row r="302" spans="1:9" x14ac:dyDescent="0.2">
      <c r="B302" s="25"/>
      <c r="G302" s="59"/>
      <c r="H302" s="31"/>
      <c r="I302" s="31"/>
    </row>
    <row r="303" spans="1:9" x14ac:dyDescent="0.2">
      <c r="B303" s="25"/>
      <c r="G303" s="58"/>
      <c r="H303" s="31"/>
      <c r="I303" s="31"/>
    </row>
    <row r="304" spans="1:9" x14ac:dyDescent="0.2">
      <c r="B304" s="25"/>
      <c r="D304" s="26"/>
      <c r="E304" s="54"/>
      <c r="F304" s="31"/>
      <c r="H304" s="31"/>
      <c r="I304" s="31"/>
    </row>
    <row r="305" spans="2:9" x14ac:dyDescent="0.2">
      <c r="B305" s="25"/>
      <c r="D305" s="26"/>
      <c r="E305" s="54"/>
      <c r="F305" s="31"/>
      <c r="H305" s="31"/>
      <c r="I305" s="31"/>
    </row>
    <row r="306" spans="2:9" x14ac:dyDescent="0.2">
      <c r="B306" s="25"/>
      <c r="D306" s="26"/>
      <c r="E306" s="54"/>
      <c r="F306" s="31"/>
      <c r="H306" s="31"/>
      <c r="I306" s="31"/>
    </row>
    <row r="307" spans="2:9" x14ac:dyDescent="0.2">
      <c r="B307" s="25"/>
      <c r="D307" s="26"/>
      <c r="E307" s="54"/>
      <c r="F307" s="31"/>
      <c r="H307" s="31"/>
      <c r="I307" s="31"/>
    </row>
    <row r="308" spans="2:9" x14ac:dyDescent="0.2">
      <c r="B308" s="25"/>
      <c r="D308" s="26"/>
      <c r="E308" s="54"/>
      <c r="F308" s="31"/>
      <c r="H308" s="31"/>
      <c r="I308" s="31"/>
    </row>
    <row r="309" spans="2:9" x14ac:dyDescent="0.2">
      <c r="B309" s="25"/>
      <c r="D309" s="26"/>
      <c r="E309" s="54"/>
      <c r="F309" s="31"/>
      <c r="H309" s="31"/>
      <c r="I309" s="31"/>
    </row>
    <row r="310" spans="2:9" x14ac:dyDescent="0.2">
      <c r="B310" s="25"/>
      <c r="D310" s="26"/>
      <c r="E310" s="54"/>
      <c r="F310" s="31"/>
      <c r="H310" s="31"/>
      <c r="I310" s="31"/>
    </row>
    <row r="311" spans="2:9" x14ac:dyDescent="0.2">
      <c r="B311" s="25"/>
      <c r="D311" s="26"/>
      <c r="E311" s="54"/>
      <c r="F311" s="31"/>
      <c r="H311" s="31"/>
      <c r="I311" s="31"/>
    </row>
    <row r="312" spans="2:9" x14ac:dyDescent="0.2">
      <c r="B312" s="25"/>
      <c r="D312" s="26"/>
      <c r="E312" s="54"/>
      <c r="F312" s="31"/>
      <c r="H312" s="31"/>
      <c r="I312" s="31"/>
    </row>
    <row r="313" spans="2:9" x14ac:dyDescent="0.2">
      <c r="B313" s="25"/>
    </row>
    <row r="314" spans="2:9" x14ac:dyDescent="0.2">
      <c r="B314" s="25"/>
    </row>
    <row r="315" spans="2:9" x14ac:dyDescent="0.2">
      <c r="B315" s="25"/>
    </row>
    <row r="316" spans="2:9" x14ac:dyDescent="0.2">
      <c r="B316" s="25"/>
    </row>
    <row r="317" spans="2:9" x14ac:dyDescent="0.2">
      <c r="B317" s="25"/>
    </row>
    <row r="318" spans="2:9" x14ac:dyDescent="0.2">
      <c r="B318" s="25"/>
    </row>
    <row r="319" spans="2:9" x14ac:dyDescent="0.2">
      <c r="B319" s="25"/>
    </row>
    <row r="320" spans="2:9" x14ac:dyDescent="0.2">
      <c r="B320" s="25"/>
    </row>
    <row r="321" spans="2:2" x14ac:dyDescent="0.2">
      <c r="B321" s="25"/>
    </row>
  </sheetData>
  <phoneticPr fontId="2" type="noConversion"/>
  <printOptions gridLines="1"/>
  <pageMargins left="0.98425196850393704" right="0.59055118110236227" top="1.3779527559055118" bottom="0.19685039370078741" header="0.51181102362204722" footer="0.51181102362204722"/>
  <pageSetup paperSize="9" orientation="portrait" r:id="rId1"/>
  <headerFooter alignWithMargins="0">
    <oddHeader>&amp;L        Ministerstvo kultúry Slovenskej republiky
        Podprogram 08S02
        08S0206 Pro Slovakia&amp;C
&amp;RPríloha č. 7
v  €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WKX3UHSAJ2R6-2-660440</_dlc_DocId>
    <_dlc_DocIdUrl xmlns="e60a29af-d413-48d4-bd90-fe9d2a897e4b">
      <Url>https://ovdmasv601/sites/DMS/_layouts/15/DocIdRedir.aspx?ID=WKX3UHSAJ2R6-2-660440</Url>
      <Description>WKX3UHSAJ2R6-2-660440</Description>
    </_dlc_DocIdUrl>
  </documentManagement>
</p:properties>
</file>

<file path=customXml/itemProps1.xml><?xml version="1.0" encoding="utf-8"?>
<ds:datastoreItem xmlns:ds="http://schemas.openxmlformats.org/officeDocument/2006/customXml" ds:itemID="{06DF20BD-EF2A-469D-9495-0776F8BCB401}"/>
</file>

<file path=customXml/itemProps2.xml><?xml version="1.0" encoding="utf-8"?>
<ds:datastoreItem xmlns:ds="http://schemas.openxmlformats.org/officeDocument/2006/customXml" ds:itemID="{60B3E391-7F4C-46E9-BF3B-02D9B5D53B90}"/>
</file>

<file path=customXml/itemProps3.xml><?xml version="1.0" encoding="utf-8"?>
<ds:datastoreItem xmlns:ds="http://schemas.openxmlformats.org/officeDocument/2006/customXml" ds:itemID="{DF95D848-5ADD-4ED9-81EC-54807E7E8501}"/>
</file>

<file path=customXml/itemProps4.xml><?xml version="1.0" encoding="utf-8"?>
<ds:datastoreItem xmlns:ds="http://schemas.openxmlformats.org/officeDocument/2006/customXml" ds:itemID="{A016ECDB-04CD-4AC6-B8C9-001C55FB39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Vzor do prílohy</vt:lpstr>
      <vt:lpstr>Hárok1</vt:lpstr>
      <vt:lpstr>Hárok2</vt:lpstr>
      <vt:lpstr>Hárok3</vt:lpstr>
      <vt:lpstr>'Vzor do prílohy'!Názvy_tlače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Tekulová Dana</dc:creator>
  <cp:lastModifiedBy>Kapolková Monika</cp:lastModifiedBy>
  <cp:lastPrinted>2016-02-18T09:21:53Z</cp:lastPrinted>
  <dcterms:created xsi:type="dcterms:W3CDTF">2006-02-13T08:37:00Z</dcterms:created>
  <dcterms:modified xsi:type="dcterms:W3CDTF">2016-04-08T13:08:40Z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53f01860-bb77-4b03-b7b3-a0a4cb56d17a</vt:lpwstr>
  </property>
</Properties>
</file>