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819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D44" i="1"/>
  <c r="E44"/>
  <c r="C44"/>
  <c r="D43"/>
  <c r="E43"/>
  <c r="C43"/>
  <c r="D25"/>
  <c r="E25"/>
  <c r="C25"/>
  <c r="D42"/>
  <c r="E42"/>
  <c r="C42"/>
  <c r="D15"/>
  <c r="E15"/>
  <c r="C15"/>
  <c r="D5"/>
  <c r="E5"/>
  <c r="C5"/>
  <c r="E12"/>
  <c r="D12"/>
  <c r="C12"/>
  <c r="E8"/>
  <c r="D8"/>
  <c r="C8"/>
  <c r="C18" s="1"/>
  <c r="C41" l="1"/>
  <c r="D18"/>
  <c r="D41" s="1"/>
  <c r="E18"/>
  <c r="E41" s="1"/>
</calcChain>
</file>

<file path=xl/sharedStrings.xml><?xml version="1.0" encoding="utf-8"?>
<sst xmlns="http://schemas.openxmlformats.org/spreadsheetml/2006/main" count="68" uniqueCount="33">
  <si>
    <t>ERDF</t>
  </si>
  <si>
    <t>Celkom</t>
  </si>
  <si>
    <t>IP Valencia</t>
  </si>
  <si>
    <t>IP Viedeň</t>
  </si>
  <si>
    <t>IP Turku</t>
  </si>
  <si>
    <t>IS</t>
  </si>
  <si>
    <t>CO</t>
  </si>
  <si>
    <t>prijímateľ</t>
  </si>
  <si>
    <t>stav</t>
  </si>
  <si>
    <t xml:space="preserve">Spolu </t>
  </si>
  <si>
    <t>3=(1+2)</t>
  </si>
  <si>
    <t xml:space="preserve">IP Viborg </t>
  </si>
  <si>
    <t>ŽoP č. 1</t>
  </si>
  <si>
    <t>uhradená</t>
  </si>
  <si>
    <t>ŽoP č. 2</t>
  </si>
  <si>
    <t>ŽoP č. 3</t>
  </si>
  <si>
    <t xml:space="preserve">uhradená </t>
  </si>
  <si>
    <t>ŽoP  č. 2</t>
  </si>
  <si>
    <t>Spolu IP</t>
  </si>
  <si>
    <t>BSK</t>
  </si>
  <si>
    <t>Prioritná os č.1</t>
  </si>
  <si>
    <t>zamietnutá</t>
  </si>
  <si>
    <t>Prioritná os č.2</t>
  </si>
  <si>
    <t xml:space="preserve">OA </t>
  </si>
  <si>
    <t xml:space="preserve">ŽoP č. 1 </t>
  </si>
  <si>
    <t>Prioritná os č. 2</t>
  </si>
  <si>
    <t>Spolu uhradené</t>
  </si>
  <si>
    <t>Spolu zamietnuté</t>
  </si>
  <si>
    <t>Priebežné ŽoP v EUR k 30.06.2010</t>
  </si>
  <si>
    <t>Zdroj: MF SR</t>
  </si>
  <si>
    <t>Príspevky členských štátov</t>
  </si>
  <si>
    <t>vrátená na RO</t>
  </si>
  <si>
    <t>Spolu vrátené na RO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</si>
</sst>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rgb="FFFF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2" fillId="0" borderId="17" xfId="0" applyFont="1" applyBorder="1"/>
    <xf numFmtId="0" fontId="2" fillId="0" borderId="17" xfId="0" applyFont="1" applyFill="1" applyBorder="1"/>
    <xf numFmtId="0" fontId="2" fillId="0" borderId="0" xfId="0" applyFont="1" applyFill="1"/>
    <xf numFmtId="0" fontId="2" fillId="2" borderId="0" xfId="0" applyFont="1" applyFill="1"/>
    <xf numFmtId="4" fontId="2" fillId="0" borderId="18" xfId="0" applyNumberFormat="1" applyFont="1" applyFill="1" applyBorder="1"/>
    <xf numFmtId="4" fontId="2" fillId="0" borderId="18" xfId="0" applyNumberFormat="1" applyFont="1" applyBorder="1"/>
    <xf numFmtId="4" fontId="2" fillId="0" borderId="0" xfId="0" applyNumberFormat="1" applyFont="1" applyBorder="1"/>
    <xf numFmtId="0" fontId="2" fillId="0" borderId="0" xfId="0" applyFont="1" applyBorder="1"/>
    <xf numFmtId="0" fontId="5" fillId="4" borderId="19" xfId="3" applyFont="1" applyFill="1" applyBorder="1"/>
    <xf numFmtId="4" fontId="2" fillId="4" borderId="20" xfId="3" applyNumberFormat="1" applyFont="1" applyFill="1" applyBorder="1"/>
    <xf numFmtId="0" fontId="5" fillId="0" borderId="8" xfId="3" applyFont="1" applyFill="1" applyBorder="1"/>
    <xf numFmtId="4" fontId="2" fillId="0" borderId="3" xfId="3" applyNumberFormat="1" applyFont="1" applyFill="1" applyBorder="1"/>
    <xf numFmtId="4" fontId="2" fillId="0" borderId="9" xfId="3" applyNumberFormat="1" applyFont="1" applyFill="1" applyBorder="1"/>
    <xf numFmtId="4" fontId="2" fillId="4" borderId="11" xfId="3" applyNumberFormat="1" applyFont="1" applyFill="1" applyBorder="1"/>
    <xf numFmtId="0" fontId="5" fillId="0" borderId="6" xfId="3" applyFont="1" applyFill="1" applyBorder="1"/>
    <xf numFmtId="4" fontId="2" fillId="0" borderId="13" xfId="3" applyNumberFormat="1" applyFont="1" applyFill="1" applyBorder="1"/>
    <xf numFmtId="4" fontId="2" fillId="0" borderId="7" xfId="3" applyNumberFormat="1" applyFont="1" applyFill="1" applyBorder="1"/>
    <xf numFmtId="0" fontId="5" fillId="5" borderId="8" xfId="3" applyFont="1" applyFill="1" applyBorder="1"/>
    <xf numFmtId="4" fontId="2" fillId="5" borderId="3" xfId="3" applyNumberFormat="1" applyFont="1" applyFill="1" applyBorder="1"/>
    <xf numFmtId="0" fontId="2" fillId="0" borderId="8" xfId="3" applyFont="1" applyBorder="1"/>
    <xf numFmtId="4" fontId="6" fillId="0" borderId="3" xfId="3" applyNumberFormat="1" applyFont="1" applyBorder="1" applyAlignment="1"/>
    <xf numFmtId="4" fontId="6" fillId="0" borderId="9" xfId="3" applyNumberFormat="1" applyFont="1" applyBorder="1" applyAlignment="1"/>
    <xf numFmtId="0" fontId="5" fillId="0" borderId="8" xfId="3" applyFont="1" applyBorder="1"/>
    <xf numFmtId="4" fontId="2" fillId="0" borderId="13" xfId="3" applyNumberFormat="1" applyFont="1" applyBorder="1"/>
    <xf numFmtId="4" fontId="2" fillId="0" borderId="7" xfId="3" applyNumberFormat="1" applyFont="1" applyBorder="1"/>
    <xf numFmtId="0" fontId="2" fillId="0" borderId="3" xfId="3" applyFont="1" applyBorder="1"/>
    <xf numFmtId="4" fontId="2" fillId="0" borderId="3" xfId="3" applyNumberFormat="1" applyFont="1" applyBorder="1"/>
    <xf numFmtId="4" fontId="2" fillId="0" borderId="9" xfId="3" applyNumberFormat="1" applyFont="1" applyBorder="1"/>
    <xf numFmtId="4" fontId="2" fillId="0" borderId="2" xfId="3" applyNumberFormat="1" applyFont="1" applyBorder="1"/>
    <xf numFmtId="0" fontId="5" fillId="0" borderId="10" xfId="3" applyFont="1" applyBorder="1"/>
    <xf numFmtId="0" fontId="2" fillId="0" borderId="0" xfId="3" applyFont="1" applyBorder="1"/>
    <xf numFmtId="0" fontId="5" fillId="4" borderId="6" xfId="3" applyFont="1" applyFill="1" applyBorder="1"/>
    <xf numFmtId="4" fontId="2" fillId="4" borderId="13" xfId="3" applyNumberFormat="1" applyFont="1" applyFill="1" applyBorder="1"/>
    <xf numFmtId="4" fontId="2" fillId="4" borderId="7" xfId="3" applyNumberFormat="1" applyFont="1" applyFill="1" applyBorder="1"/>
    <xf numFmtId="0" fontId="2" fillId="0" borderId="21" xfId="3" applyFont="1" applyBorder="1"/>
    <xf numFmtId="0" fontId="2" fillId="0" borderId="9" xfId="3" applyFont="1" applyBorder="1"/>
    <xf numFmtId="0" fontId="2" fillId="0" borderId="22" xfId="3" applyFont="1" applyBorder="1"/>
    <xf numFmtId="4" fontId="2" fillId="0" borderId="12" xfId="3" applyNumberFormat="1" applyFont="1" applyBorder="1"/>
    <xf numFmtId="4" fontId="2" fillId="0" borderId="5" xfId="3" applyNumberFormat="1" applyFont="1" applyFill="1" applyBorder="1"/>
    <xf numFmtId="0" fontId="2" fillId="0" borderId="6" xfId="3" applyFont="1" applyBorder="1"/>
    <xf numFmtId="4" fontId="2" fillId="0" borderId="23" xfId="3" applyNumberFormat="1" applyFont="1" applyBorder="1"/>
    <xf numFmtId="4" fontId="2" fillId="0" borderId="24" xfId="3" applyNumberFormat="1" applyFont="1" applyBorder="1"/>
    <xf numFmtId="0" fontId="2" fillId="0" borderId="4" xfId="3" applyFont="1" applyBorder="1"/>
    <xf numFmtId="4" fontId="2" fillId="0" borderId="25" xfId="3" applyNumberFormat="1" applyFont="1" applyBorder="1"/>
    <xf numFmtId="4" fontId="5" fillId="5" borderId="28" xfId="3" applyNumberFormat="1" applyFont="1" applyFill="1" applyBorder="1"/>
    <xf numFmtId="4" fontId="5" fillId="5" borderId="26" xfId="3" applyNumberFormat="1" applyFont="1" applyFill="1" applyBorder="1" applyAlignment="1">
      <alignment horizontal="left"/>
    </xf>
    <xf numFmtId="0" fontId="2" fillId="0" borderId="29" xfId="0" applyFont="1" applyBorder="1"/>
    <xf numFmtId="0" fontId="2" fillId="0" borderId="29" xfId="0" applyFont="1" applyFill="1" applyBorder="1"/>
    <xf numFmtId="4" fontId="2" fillId="0" borderId="29" xfId="0" applyNumberFormat="1" applyFont="1" applyBorder="1"/>
    <xf numFmtId="0" fontId="2" fillId="0" borderId="30" xfId="0" applyFont="1" applyFill="1" applyBorder="1"/>
    <xf numFmtId="0" fontId="2" fillId="0" borderId="8" xfId="3" applyFont="1" applyFill="1" applyBorder="1" applyAlignment="1">
      <alignment horizontal="left"/>
    </xf>
    <xf numFmtId="1" fontId="2" fillId="0" borderId="3" xfId="3" applyNumberFormat="1" applyFont="1" applyFill="1" applyBorder="1" applyAlignment="1">
      <alignment horizontal="center"/>
    </xf>
    <xf numFmtId="1" fontId="2" fillId="0" borderId="9" xfId="3" applyNumberFormat="1" applyFont="1" applyFill="1" applyBorder="1" applyAlignment="1">
      <alignment horizontal="center"/>
    </xf>
    <xf numFmtId="0" fontId="2" fillId="5" borderId="3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3" applyFont="1" applyFill="1" applyBorder="1" applyAlignment="1">
      <alignment horizontal="center"/>
    </xf>
    <xf numFmtId="0" fontId="2" fillId="4" borderId="20" xfId="3" applyFont="1" applyFill="1" applyBorder="1" applyAlignment="1">
      <alignment horizontal="center"/>
    </xf>
    <xf numFmtId="0" fontId="2" fillId="0" borderId="13" xfId="3" applyFont="1" applyFill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4" borderId="13" xfId="3" applyFont="1" applyFill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23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4" fontId="5" fillId="5" borderId="27" xfId="3" applyNumberFormat="1" applyFont="1" applyFill="1" applyBorder="1" applyAlignment="1">
      <alignment horizontal="center"/>
    </xf>
    <xf numFmtId="4" fontId="2" fillId="0" borderId="29" xfId="0" applyNumberFormat="1" applyFont="1" applyFill="1" applyBorder="1"/>
    <xf numFmtId="4" fontId="5" fillId="5" borderId="31" xfId="3" applyNumberFormat="1" applyFont="1" applyFill="1" applyBorder="1"/>
    <xf numFmtId="4" fontId="5" fillId="2" borderId="15" xfId="0" applyNumberFormat="1" applyFont="1" applyFill="1" applyBorder="1" applyAlignment="1">
      <alignment horizontal="center"/>
    </xf>
    <xf numFmtId="0" fontId="2" fillId="0" borderId="30" xfId="0" applyFont="1" applyBorder="1"/>
    <xf numFmtId="4" fontId="2" fillId="0" borderId="30" xfId="0" applyNumberFormat="1" applyFont="1" applyFill="1" applyBorder="1"/>
    <xf numFmtId="4" fontId="2" fillId="5" borderId="5" xfId="3" applyNumberFormat="1" applyFont="1" applyFill="1" applyBorder="1"/>
    <xf numFmtId="4" fontId="2" fillId="0" borderId="30" xfId="0" applyNumberFormat="1" applyFont="1" applyBorder="1"/>
    <xf numFmtId="0" fontId="5" fillId="5" borderId="3" xfId="3" applyFont="1" applyFill="1" applyBorder="1" applyAlignment="1">
      <alignment horizontal="center"/>
    </xf>
    <xf numFmtId="0" fontId="5" fillId="5" borderId="3" xfId="3" applyFont="1" applyFill="1" applyBorder="1" applyAlignment="1">
      <alignment horizontal="center" wrapText="1"/>
    </xf>
    <xf numFmtId="0" fontId="5" fillId="5" borderId="9" xfId="3" applyFont="1" applyFill="1" applyBorder="1" applyAlignment="1">
      <alignment horizontal="center"/>
    </xf>
    <xf numFmtId="0" fontId="6" fillId="0" borderId="13" xfId="3" applyFont="1" applyBorder="1" applyAlignment="1">
      <alignment horizontal="center"/>
    </xf>
    <xf numFmtId="4" fontId="6" fillId="0" borderId="13" xfId="3" applyNumberFormat="1" applyFont="1" applyBorder="1"/>
    <xf numFmtId="4" fontId="6" fillId="0" borderId="7" xfId="3" applyNumberFormat="1" applyFont="1" applyBorder="1"/>
    <xf numFmtId="4" fontId="5" fillId="5" borderId="26" xfId="3" applyNumberFormat="1" applyFont="1" applyFill="1" applyBorder="1" applyAlignment="1">
      <alignment horizontal="left"/>
    </xf>
    <xf numFmtId="4" fontId="5" fillId="5" borderId="27" xfId="3" applyNumberFormat="1" applyFont="1" applyFill="1" applyBorder="1" applyAlignment="1">
      <alignment horizontal="left"/>
    </xf>
    <xf numFmtId="4" fontId="5" fillId="5" borderId="26" xfId="3" applyNumberFormat="1" applyFont="1" applyFill="1" applyBorder="1" applyAlignment="1"/>
    <xf numFmtId="0" fontId="7" fillId="0" borderId="27" xfId="0" applyFont="1" applyBorder="1" applyAlignment="1"/>
    <xf numFmtId="0" fontId="8" fillId="3" borderId="14" xfId="3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5" fillId="5" borderId="32" xfId="3" applyNumberFormat="1" applyFont="1" applyFill="1" applyBorder="1"/>
  </cellXfs>
  <cellStyles count="5">
    <cellStyle name="čiarky 2" xfId="2"/>
    <cellStyle name="normálne" xfId="0" builtinId="0"/>
    <cellStyle name="normálne 2" xfId="3"/>
    <cellStyle name="normálne 3" xfId="1"/>
    <cellStyle name="percentá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Z45"/>
  <sheetViews>
    <sheetView tabSelected="1" topLeftCell="A34" zoomScale="130" zoomScaleNormal="130" workbookViewId="0">
      <selection activeCell="G43" sqref="G43"/>
    </sheetView>
  </sheetViews>
  <sheetFormatPr defaultRowHeight="12.75"/>
  <cols>
    <col min="1" max="1" width="16.7109375" style="1" customWidth="1"/>
    <col min="2" max="2" width="10.85546875" style="58" customWidth="1"/>
    <col min="3" max="5" width="15.7109375" style="2" customWidth="1"/>
    <col min="6" max="6" width="13.7109375" style="1" hidden="1" customWidth="1"/>
    <col min="7" max="7" width="23.42578125" style="1" customWidth="1"/>
    <col min="8" max="256" width="9.140625" style="1"/>
    <col min="257" max="257" width="31.42578125" style="1" customWidth="1"/>
    <col min="258" max="258" width="16.42578125" style="1" customWidth="1"/>
    <col min="259" max="260" width="17.7109375" style="1" customWidth="1"/>
    <col min="261" max="261" width="20.28515625" style="1" bestFit="1" customWidth="1"/>
    <col min="262" max="262" width="0" style="1" hidden="1" customWidth="1"/>
    <col min="263" max="263" width="23.42578125" style="1" customWidth="1"/>
    <col min="264" max="512" width="9.140625" style="1"/>
    <col min="513" max="513" width="31.42578125" style="1" customWidth="1"/>
    <col min="514" max="514" width="16.42578125" style="1" customWidth="1"/>
    <col min="515" max="516" width="17.7109375" style="1" customWidth="1"/>
    <col min="517" max="517" width="20.28515625" style="1" bestFit="1" customWidth="1"/>
    <col min="518" max="518" width="0" style="1" hidden="1" customWidth="1"/>
    <col min="519" max="519" width="23.42578125" style="1" customWidth="1"/>
    <col min="520" max="768" width="9.140625" style="1"/>
    <col min="769" max="769" width="31.42578125" style="1" customWidth="1"/>
    <col min="770" max="770" width="16.42578125" style="1" customWidth="1"/>
    <col min="771" max="772" width="17.7109375" style="1" customWidth="1"/>
    <col min="773" max="773" width="20.28515625" style="1" bestFit="1" customWidth="1"/>
    <col min="774" max="774" width="0" style="1" hidden="1" customWidth="1"/>
    <col min="775" max="775" width="23.42578125" style="1" customWidth="1"/>
    <col min="776" max="1024" width="9.140625" style="1"/>
    <col min="1025" max="1025" width="31.42578125" style="1" customWidth="1"/>
    <col min="1026" max="1026" width="16.42578125" style="1" customWidth="1"/>
    <col min="1027" max="1028" width="17.7109375" style="1" customWidth="1"/>
    <col min="1029" max="1029" width="20.28515625" style="1" bestFit="1" customWidth="1"/>
    <col min="1030" max="1030" width="0" style="1" hidden="1" customWidth="1"/>
    <col min="1031" max="1031" width="23.42578125" style="1" customWidth="1"/>
    <col min="1032" max="1280" width="9.140625" style="1"/>
    <col min="1281" max="1281" width="31.42578125" style="1" customWidth="1"/>
    <col min="1282" max="1282" width="16.42578125" style="1" customWidth="1"/>
    <col min="1283" max="1284" width="17.7109375" style="1" customWidth="1"/>
    <col min="1285" max="1285" width="20.28515625" style="1" bestFit="1" customWidth="1"/>
    <col min="1286" max="1286" width="0" style="1" hidden="1" customWidth="1"/>
    <col min="1287" max="1287" width="23.42578125" style="1" customWidth="1"/>
    <col min="1288" max="1536" width="9.140625" style="1"/>
    <col min="1537" max="1537" width="31.42578125" style="1" customWidth="1"/>
    <col min="1538" max="1538" width="16.42578125" style="1" customWidth="1"/>
    <col min="1539" max="1540" width="17.7109375" style="1" customWidth="1"/>
    <col min="1541" max="1541" width="20.28515625" style="1" bestFit="1" customWidth="1"/>
    <col min="1542" max="1542" width="0" style="1" hidden="1" customWidth="1"/>
    <col min="1543" max="1543" width="23.42578125" style="1" customWidth="1"/>
    <col min="1544" max="1792" width="9.140625" style="1"/>
    <col min="1793" max="1793" width="31.42578125" style="1" customWidth="1"/>
    <col min="1794" max="1794" width="16.42578125" style="1" customWidth="1"/>
    <col min="1795" max="1796" width="17.7109375" style="1" customWidth="1"/>
    <col min="1797" max="1797" width="20.28515625" style="1" bestFit="1" customWidth="1"/>
    <col min="1798" max="1798" width="0" style="1" hidden="1" customWidth="1"/>
    <col min="1799" max="1799" width="23.42578125" style="1" customWidth="1"/>
    <col min="1800" max="2048" width="9.140625" style="1"/>
    <col min="2049" max="2049" width="31.42578125" style="1" customWidth="1"/>
    <col min="2050" max="2050" width="16.42578125" style="1" customWidth="1"/>
    <col min="2051" max="2052" width="17.7109375" style="1" customWidth="1"/>
    <col min="2053" max="2053" width="20.28515625" style="1" bestFit="1" customWidth="1"/>
    <col min="2054" max="2054" width="0" style="1" hidden="1" customWidth="1"/>
    <col min="2055" max="2055" width="23.42578125" style="1" customWidth="1"/>
    <col min="2056" max="2304" width="9.140625" style="1"/>
    <col min="2305" max="2305" width="31.42578125" style="1" customWidth="1"/>
    <col min="2306" max="2306" width="16.42578125" style="1" customWidth="1"/>
    <col min="2307" max="2308" width="17.7109375" style="1" customWidth="1"/>
    <col min="2309" max="2309" width="20.28515625" style="1" bestFit="1" customWidth="1"/>
    <col min="2310" max="2310" width="0" style="1" hidden="1" customWidth="1"/>
    <col min="2311" max="2311" width="23.42578125" style="1" customWidth="1"/>
    <col min="2312" max="2560" width="9.140625" style="1"/>
    <col min="2561" max="2561" width="31.42578125" style="1" customWidth="1"/>
    <col min="2562" max="2562" width="16.42578125" style="1" customWidth="1"/>
    <col min="2563" max="2564" width="17.7109375" style="1" customWidth="1"/>
    <col min="2565" max="2565" width="20.28515625" style="1" bestFit="1" customWidth="1"/>
    <col min="2566" max="2566" width="0" style="1" hidden="1" customWidth="1"/>
    <col min="2567" max="2567" width="23.42578125" style="1" customWidth="1"/>
    <col min="2568" max="2816" width="9.140625" style="1"/>
    <col min="2817" max="2817" width="31.42578125" style="1" customWidth="1"/>
    <col min="2818" max="2818" width="16.42578125" style="1" customWidth="1"/>
    <col min="2819" max="2820" width="17.7109375" style="1" customWidth="1"/>
    <col min="2821" max="2821" width="20.28515625" style="1" bestFit="1" customWidth="1"/>
    <col min="2822" max="2822" width="0" style="1" hidden="1" customWidth="1"/>
    <col min="2823" max="2823" width="23.42578125" style="1" customWidth="1"/>
    <col min="2824" max="3072" width="9.140625" style="1"/>
    <col min="3073" max="3073" width="31.42578125" style="1" customWidth="1"/>
    <col min="3074" max="3074" width="16.42578125" style="1" customWidth="1"/>
    <col min="3075" max="3076" width="17.7109375" style="1" customWidth="1"/>
    <col min="3077" max="3077" width="20.28515625" style="1" bestFit="1" customWidth="1"/>
    <col min="3078" max="3078" width="0" style="1" hidden="1" customWidth="1"/>
    <col min="3079" max="3079" width="23.42578125" style="1" customWidth="1"/>
    <col min="3080" max="3328" width="9.140625" style="1"/>
    <col min="3329" max="3329" width="31.42578125" style="1" customWidth="1"/>
    <col min="3330" max="3330" width="16.42578125" style="1" customWidth="1"/>
    <col min="3331" max="3332" width="17.7109375" style="1" customWidth="1"/>
    <col min="3333" max="3333" width="20.28515625" style="1" bestFit="1" customWidth="1"/>
    <col min="3334" max="3334" width="0" style="1" hidden="1" customWidth="1"/>
    <col min="3335" max="3335" width="23.42578125" style="1" customWidth="1"/>
    <col min="3336" max="3584" width="9.140625" style="1"/>
    <col min="3585" max="3585" width="31.42578125" style="1" customWidth="1"/>
    <col min="3586" max="3586" width="16.42578125" style="1" customWidth="1"/>
    <col min="3587" max="3588" width="17.7109375" style="1" customWidth="1"/>
    <col min="3589" max="3589" width="20.28515625" style="1" bestFit="1" customWidth="1"/>
    <col min="3590" max="3590" width="0" style="1" hidden="1" customWidth="1"/>
    <col min="3591" max="3591" width="23.42578125" style="1" customWidth="1"/>
    <col min="3592" max="3840" width="9.140625" style="1"/>
    <col min="3841" max="3841" width="31.42578125" style="1" customWidth="1"/>
    <col min="3842" max="3842" width="16.42578125" style="1" customWidth="1"/>
    <col min="3843" max="3844" width="17.7109375" style="1" customWidth="1"/>
    <col min="3845" max="3845" width="20.28515625" style="1" bestFit="1" customWidth="1"/>
    <col min="3846" max="3846" width="0" style="1" hidden="1" customWidth="1"/>
    <col min="3847" max="3847" width="23.42578125" style="1" customWidth="1"/>
    <col min="3848" max="4096" width="9.140625" style="1"/>
    <col min="4097" max="4097" width="31.42578125" style="1" customWidth="1"/>
    <col min="4098" max="4098" width="16.42578125" style="1" customWidth="1"/>
    <col min="4099" max="4100" width="17.7109375" style="1" customWidth="1"/>
    <col min="4101" max="4101" width="20.28515625" style="1" bestFit="1" customWidth="1"/>
    <col min="4102" max="4102" width="0" style="1" hidden="1" customWidth="1"/>
    <col min="4103" max="4103" width="23.42578125" style="1" customWidth="1"/>
    <col min="4104" max="4352" width="9.140625" style="1"/>
    <col min="4353" max="4353" width="31.42578125" style="1" customWidth="1"/>
    <col min="4354" max="4354" width="16.42578125" style="1" customWidth="1"/>
    <col min="4355" max="4356" width="17.7109375" style="1" customWidth="1"/>
    <col min="4357" max="4357" width="20.28515625" style="1" bestFit="1" customWidth="1"/>
    <col min="4358" max="4358" width="0" style="1" hidden="1" customWidth="1"/>
    <col min="4359" max="4359" width="23.42578125" style="1" customWidth="1"/>
    <col min="4360" max="4608" width="9.140625" style="1"/>
    <col min="4609" max="4609" width="31.42578125" style="1" customWidth="1"/>
    <col min="4610" max="4610" width="16.42578125" style="1" customWidth="1"/>
    <col min="4611" max="4612" width="17.7109375" style="1" customWidth="1"/>
    <col min="4613" max="4613" width="20.28515625" style="1" bestFit="1" customWidth="1"/>
    <col min="4614" max="4614" width="0" style="1" hidden="1" customWidth="1"/>
    <col min="4615" max="4615" width="23.42578125" style="1" customWidth="1"/>
    <col min="4616" max="4864" width="9.140625" style="1"/>
    <col min="4865" max="4865" width="31.42578125" style="1" customWidth="1"/>
    <col min="4866" max="4866" width="16.42578125" style="1" customWidth="1"/>
    <col min="4867" max="4868" width="17.7109375" style="1" customWidth="1"/>
    <col min="4869" max="4869" width="20.28515625" style="1" bestFit="1" customWidth="1"/>
    <col min="4870" max="4870" width="0" style="1" hidden="1" customWidth="1"/>
    <col min="4871" max="4871" width="23.42578125" style="1" customWidth="1"/>
    <col min="4872" max="5120" width="9.140625" style="1"/>
    <col min="5121" max="5121" width="31.42578125" style="1" customWidth="1"/>
    <col min="5122" max="5122" width="16.42578125" style="1" customWidth="1"/>
    <col min="5123" max="5124" width="17.7109375" style="1" customWidth="1"/>
    <col min="5125" max="5125" width="20.28515625" style="1" bestFit="1" customWidth="1"/>
    <col min="5126" max="5126" width="0" style="1" hidden="1" customWidth="1"/>
    <col min="5127" max="5127" width="23.42578125" style="1" customWidth="1"/>
    <col min="5128" max="5376" width="9.140625" style="1"/>
    <col min="5377" max="5377" width="31.42578125" style="1" customWidth="1"/>
    <col min="5378" max="5378" width="16.42578125" style="1" customWidth="1"/>
    <col min="5379" max="5380" width="17.7109375" style="1" customWidth="1"/>
    <col min="5381" max="5381" width="20.28515625" style="1" bestFit="1" customWidth="1"/>
    <col min="5382" max="5382" width="0" style="1" hidden="1" customWidth="1"/>
    <col min="5383" max="5383" width="23.42578125" style="1" customWidth="1"/>
    <col min="5384" max="5632" width="9.140625" style="1"/>
    <col min="5633" max="5633" width="31.42578125" style="1" customWidth="1"/>
    <col min="5634" max="5634" width="16.42578125" style="1" customWidth="1"/>
    <col min="5635" max="5636" width="17.7109375" style="1" customWidth="1"/>
    <col min="5637" max="5637" width="20.28515625" style="1" bestFit="1" customWidth="1"/>
    <col min="5638" max="5638" width="0" style="1" hidden="1" customWidth="1"/>
    <col min="5639" max="5639" width="23.42578125" style="1" customWidth="1"/>
    <col min="5640" max="5888" width="9.140625" style="1"/>
    <col min="5889" max="5889" width="31.42578125" style="1" customWidth="1"/>
    <col min="5890" max="5890" width="16.42578125" style="1" customWidth="1"/>
    <col min="5891" max="5892" width="17.7109375" style="1" customWidth="1"/>
    <col min="5893" max="5893" width="20.28515625" style="1" bestFit="1" customWidth="1"/>
    <col min="5894" max="5894" width="0" style="1" hidden="1" customWidth="1"/>
    <col min="5895" max="5895" width="23.42578125" style="1" customWidth="1"/>
    <col min="5896" max="6144" width="9.140625" style="1"/>
    <col min="6145" max="6145" width="31.42578125" style="1" customWidth="1"/>
    <col min="6146" max="6146" width="16.42578125" style="1" customWidth="1"/>
    <col min="6147" max="6148" width="17.7109375" style="1" customWidth="1"/>
    <col min="6149" max="6149" width="20.28515625" style="1" bestFit="1" customWidth="1"/>
    <col min="6150" max="6150" width="0" style="1" hidden="1" customWidth="1"/>
    <col min="6151" max="6151" width="23.42578125" style="1" customWidth="1"/>
    <col min="6152" max="6400" width="9.140625" style="1"/>
    <col min="6401" max="6401" width="31.42578125" style="1" customWidth="1"/>
    <col min="6402" max="6402" width="16.42578125" style="1" customWidth="1"/>
    <col min="6403" max="6404" width="17.7109375" style="1" customWidth="1"/>
    <col min="6405" max="6405" width="20.28515625" style="1" bestFit="1" customWidth="1"/>
    <col min="6406" max="6406" width="0" style="1" hidden="1" customWidth="1"/>
    <col min="6407" max="6407" width="23.42578125" style="1" customWidth="1"/>
    <col min="6408" max="6656" width="9.140625" style="1"/>
    <col min="6657" max="6657" width="31.42578125" style="1" customWidth="1"/>
    <col min="6658" max="6658" width="16.42578125" style="1" customWidth="1"/>
    <col min="6659" max="6660" width="17.7109375" style="1" customWidth="1"/>
    <col min="6661" max="6661" width="20.28515625" style="1" bestFit="1" customWidth="1"/>
    <col min="6662" max="6662" width="0" style="1" hidden="1" customWidth="1"/>
    <col min="6663" max="6663" width="23.42578125" style="1" customWidth="1"/>
    <col min="6664" max="6912" width="9.140625" style="1"/>
    <col min="6913" max="6913" width="31.42578125" style="1" customWidth="1"/>
    <col min="6914" max="6914" width="16.42578125" style="1" customWidth="1"/>
    <col min="6915" max="6916" width="17.7109375" style="1" customWidth="1"/>
    <col min="6917" max="6917" width="20.28515625" style="1" bestFit="1" customWidth="1"/>
    <col min="6918" max="6918" width="0" style="1" hidden="1" customWidth="1"/>
    <col min="6919" max="6919" width="23.42578125" style="1" customWidth="1"/>
    <col min="6920" max="7168" width="9.140625" style="1"/>
    <col min="7169" max="7169" width="31.42578125" style="1" customWidth="1"/>
    <col min="7170" max="7170" width="16.42578125" style="1" customWidth="1"/>
    <col min="7171" max="7172" width="17.7109375" style="1" customWidth="1"/>
    <col min="7173" max="7173" width="20.28515625" style="1" bestFit="1" customWidth="1"/>
    <col min="7174" max="7174" width="0" style="1" hidden="1" customWidth="1"/>
    <col min="7175" max="7175" width="23.42578125" style="1" customWidth="1"/>
    <col min="7176" max="7424" width="9.140625" style="1"/>
    <col min="7425" max="7425" width="31.42578125" style="1" customWidth="1"/>
    <col min="7426" max="7426" width="16.42578125" style="1" customWidth="1"/>
    <col min="7427" max="7428" width="17.7109375" style="1" customWidth="1"/>
    <col min="7429" max="7429" width="20.28515625" style="1" bestFit="1" customWidth="1"/>
    <col min="7430" max="7430" width="0" style="1" hidden="1" customWidth="1"/>
    <col min="7431" max="7431" width="23.42578125" style="1" customWidth="1"/>
    <col min="7432" max="7680" width="9.140625" style="1"/>
    <col min="7681" max="7681" width="31.42578125" style="1" customWidth="1"/>
    <col min="7682" max="7682" width="16.42578125" style="1" customWidth="1"/>
    <col min="7683" max="7684" width="17.7109375" style="1" customWidth="1"/>
    <col min="7685" max="7685" width="20.28515625" style="1" bestFit="1" customWidth="1"/>
    <col min="7686" max="7686" width="0" style="1" hidden="1" customWidth="1"/>
    <col min="7687" max="7687" width="23.42578125" style="1" customWidth="1"/>
    <col min="7688" max="7936" width="9.140625" style="1"/>
    <col min="7937" max="7937" width="31.42578125" style="1" customWidth="1"/>
    <col min="7938" max="7938" width="16.42578125" style="1" customWidth="1"/>
    <col min="7939" max="7940" width="17.7109375" style="1" customWidth="1"/>
    <col min="7941" max="7941" width="20.28515625" style="1" bestFit="1" customWidth="1"/>
    <col min="7942" max="7942" width="0" style="1" hidden="1" customWidth="1"/>
    <col min="7943" max="7943" width="23.42578125" style="1" customWidth="1"/>
    <col min="7944" max="8192" width="9.140625" style="1"/>
    <col min="8193" max="8193" width="31.42578125" style="1" customWidth="1"/>
    <col min="8194" max="8194" width="16.42578125" style="1" customWidth="1"/>
    <col min="8195" max="8196" width="17.7109375" style="1" customWidth="1"/>
    <col min="8197" max="8197" width="20.28515625" style="1" bestFit="1" customWidth="1"/>
    <col min="8198" max="8198" width="0" style="1" hidden="1" customWidth="1"/>
    <col min="8199" max="8199" width="23.42578125" style="1" customWidth="1"/>
    <col min="8200" max="8448" width="9.140625" style="1"/>
    <col min="8449" max="8449" width="31.42578125" style="1" customWidth="1"/>
    <col min="8450" max="8450" width="16.42578125" style="1" customWidth="1"/>
    <col min="8451" max="8452" width="17.7109375" style="1" customWidth="1"/>
    <col min="8453" max="8453" width="20.28515625" style="1" bestFit="1" customWidth="1"/>
    <col min="8454" max="8454" width="0" style="1" hidden="1" customWidth="1"/>
    <col min="8455" max="8455" width="23.42578125" style="1" customWidth="1"/>
    <col min="8456" max="8704" width="9.140625" style="1"/>
    <col min="8705" max="8705" width="31.42578125" style="1" customWidth="1"/>
    <col min="8706" max="8706" width="16.42578125" style="1" customWidth="1"/>
    <col min="8707" max="8708" width="17.7109375" style="1" customWidth="1"/>
    <col min="8709" max="8709" width="20.28515625" style="1" bestFit="1" customWidth="1"/>
    <col min="8710" max="8710" width="0" style="1" hidden="1" customWidth="1"/>
    <col min="8711" max="8711" width="23.42578125" style="1" customWidth="1"/>
    <col min="8712" max="8960" width="9.140625" style="1"/>
    <col min="8961" max="8961" width="31.42578125" style="1" customWidth="1"/>
    <col min="8962" max="8962" width="16.42578125" style="1" customWidth="1"/>
    <col min="8963" max="8964" width="17.7109375" style="1" customWidth="1"/>
    <col min="8965" max="8965" width="20.28515625" style="1" bestFit="1" customWidth="1"/>
    <col min="8966" max="8966" width="0" style="1" hidden="1" customWidth="1"/>
    <col min="8967" max="8967" width="23.42578125" style="1" customWidth="1"/>
    <col min="8968" max="9216" width="9.140625" style="1"/>
    <col min="9217" max="9217" width="31.42578125" style="1" customWidth="1"/>
    <col min="9218" max="9218" width="16.42578125" style="1" customWidth="1"/>
    <col min="9219" max="9220" width="17.7109375" style="1" customWidth="1"/>
    <col min="9221" max="9221" width="20.28515625" style="1" bestFit="1" customWidth="1"/>
    <col min="9222" max="9222" width="0" style="1" hidden="1" customWidth="1"/>
    <col min="9223" max="9223" width="23.42578125" style="1" customWidth="1"/>
    <col min="9224" max="9472" width="9.140625" style="1"/>
    <col min="9473" max="9473" width="31.42578125" style="1" customWidth="1"/>
    <col min="9474" max="9474" width="16.42578125" style="1" customWidth="1"/>
    <col min="9475" max="9476" width="17.7109375" style="1" customWidth="1"/>
    <col min="9477" max="9477" width="20.28515625" style="1" bestFit="1" customWidth="1"/>
    <col min="9478" max="9478" width="0" style="1" hidden="1" customWidth="1"/>
    <col min="9479" max="9479" width="23.42578125" style="1" customWidth="1"/>
    <col min="9480" max="9728" width="9.140625" style="1"/>
    <col min="9729" max="9729" width="31.42578125" style="1" customWidth="1"/>
    <col min="9730" max="9730" width="16.42578125" style="1" customWidth="1"/>
    <col min="9731" max="9732" width="17.7109375" style="1" customWidth="1"/>
    <col min="9733" max="9733" width="20.28515625" style="1" bestFit="1" customWidth="1"/>
    <col min="9734" max="9734" width="0" style="1" hidden="1" customWidth="1"/>
    <col min="9735" max="9735" width="23.42578125" style="1" customWidth="1"/>
    <col min="9736" max="9984" width="9.140625" style="1"/>
    <col min="9985" max="9985" width="31.42578125" style="1" customWidth="1"/>
    <col min="9986" max="9986" width="16.42578125" style="1" customWidth="1"/>
    <col min="9987" max="9988" width="17.7109375" style="1" customWidth="1"/>
    <col min="9989" max="9989" width="20.28515625" style="1" bestFit="1" customWidth="1"/>
    <col min="9990" max="9990" width="0" style="1" hidden="1" customWidth="1"/>
    <col min="9991" max="9991" width="23.42578125" style="1" customWidth="1"/>
    <col min="9992" max="10240" width="9.140625" style="1"/>
    <col min="10241" max="10241" width="31.42578125" style="1" customWidth="1"/>
    <col min="10242" max="10242" width="16.42578125" style="1" customWidth="1"/>
    <col min="10243" max="10244" width="17.7109375" style="1" customWidth="1"/>
    <col min="10245" max="10245" width="20.28515625" style="1" bestFit="1" customWidth="1"/>
    <col min="10246" max="10246" width="0" style="1" hidden="1" customWidth="1"/>
    <col min="10247" max="10247" width="23.42578125" style="1" customWidth="1"/>
    <col min="10248" max="10496" width="9.140625" style="1"/>
    <col min="10497" max="10497" width="31.42578125" style="1" customWidth="1"/>
    <col min="10498" max="10498" width="16.42578125" style="1" customWidth="1"/>
    <col min="10499" max="10500" width="17.7109375" style="1" customWidth="1"/>
    <col min="10501" max="10501" width="20.28515625" style="1" bestFit="1" customWidth="1"/>
    <col min="10502" max="10502" width="0" style="1" hidden="1" customWidth="1"/>
    <col min="10503" max="10503" width="23.42578125" style="1" customWidth="1"/>
    <col min="10504" max="10752" width="9.140625" style="1"/>
    <col min="10753" max="10753" width="31.42578125" style="1" customWidth="1"/>
    <col min="10754" max="10754" width="16.42578125" style="1" customWidth="1"/>
    <col min="10755" max="10756" width="17.7109375" style="1" customWidth="1"/>
    <col min="10757" max="10757" width="20.28515625" style="1" bestFit="1" customWidth="1"/>
    <col min="10758" max="10758" width="0" style="1" hidden="1" customWidth="1"/>
    <col min="10759" max="10759" width="23.42578125" style="1" customWidth="1"/>
    <col min="10760" max="11008" width="9.140625" style="1"/>
    <col min="11009" max="11009" width="31.42578125" style="1" customWidth="1"/>
    <col min="11010" max="11010" width="16.42578125" style="1" customWidth="1"/>
    <col min="11011" max="11012" width="17.7109375" style="1" customWidth="1"/>
    <col min="11013" max="11013" width="20.28515625" style="1" bestFit="1" customWidth="1"/>
    <col min="11014" max="11014" width="0" style="1" hidden="1" customWidth="1"/>
    <col min="11015" max="11015" width="23.42578125" style="1" customWidth="1"/>
    <col min="11016" max="11264" width="9.140625" style="1"/>
    <col min="11265" max="11265" width="31.42578125" style="1" customWidth="1"/>
    <col min="11266" max="11266" width="16.42578125" style="1" customWidth="1"/>
    <col min="11267" max="11268" width="17.7109375" style="1" customWidth="1"/>
    <col min="11269" max="11269" width="20.28515625" style="1" bestFit="1" customWidth="1"/>
    <col min="11270" max="11270" width="0" style="1" hidden="1" customWidth="1"/>
    <col min="11271" max="11271" width="23.42578125" style="1" customWidth="1"/>
    <col min="11272" max="11520" width="9.140625" style="1"/>
    <col min="11521" max="11521" width="31.42578125" style="1" customWidth="1"/>
    <col min="11522" max="11522" width="16.42578125" style="1" customWidth="1"/>
    <col min="11523" max="11524" width="17.7109375" style="1" customWidth="1"/>
    <col min="11525" max="11525" width="20.28515625" style="1" bestFit="1" customWidth="1"/>
    <col min="11526" max="11526" width="0" style="1" hidden="1" customWidth="1"/>
    <col min="11527" max="11527" width="23.42578125" style="1" customWidth="1"/>
    <col min="11528" max="11776" width="9.140625" style="1"/>
    <col min="11777" max="11777" width="31.42578125" style="1" customWidth="1"/>
    <col min="11778" max="11778" width="16.42578125" style="1" customWidth="1"/>
    <col min="11779" max="11780" width="17.7109375" style="1" customWidth="1"/>
    <col min="11781" max="11781" width="20.28515625" style="1" bestFit="1" customWidth="1"/>
    <col min="11782" max="11782" width="0" style="1" hidden="1" customWidth="1"/>
    <col min="11783" max="11783" width="23.42578125" style="1" customWidth="1"/>
    <col min="11784" max="12032" width="9.140625" style="1"/>
    <col min="12033" max="12033" width="31.42578125" style="1" customWidth="1"/>
    <col min="12034" max="12034" width="16.42578125" style="1" customWidth="1"/>
    <col min="12035" max="12036" width="17.7109375" style="1" customWidth="1"/>
    <col min="12037" max="12037" width="20.28515625" style="1" bestFit="1" customWidth="1"/>
    <col min="12038" max="12038" width="0" style="1" hidden="1" customWidth="1"/>
    <col min="12039" max="12039" width="23.42578125" style="1" customWidth="1"/>
    <col min="12040" max="12288" width="9.140625" style="1"/>
    <col min="12289" max="12289" width="31.42578125" style="1" customWidth="1"/>
    <col min="12290" max="12290" width="16.42578125" style="1" customWidth="1"/>
    <col min="12291" max="12292" width="17.7109375" style="1" customWidth="1"/>
    <col min="12293" max="12293" width="20.28515625" style="1" bestFit="1" customWidth="1"/>
    <col min="12294" max="12294" width="0" style="1" hidden="1" customWidth="1"/>
    <col min="12295" max="12295" width="23.42578125" style="1" customWidth="1"/>
    <col min="12296" max="12544" width="9.140625" style="1"/>
    <col min="12545" max="12545" width="31.42578125" style="1" customWidth="1"/>
    <col min="12546" max="12546" width="16.42578125" style="1" customWidth="1"/>
    <col min="12547" max="12548" width="17.7109375" style="1" customWidth="1"/>
    <col min="12549" max="12549" width="20.28515625" style="1" bestFit="1" customWidth="1"/>
    <col min="12550" max="12550" width="0" style="1" hidden="1" customWidth="1"/>
    <col min="12551" max="12551" width="23.42578125" style="1" customWidth="1"/>
    <col min="12552" max="12800" width="9.140625" style="1"/>
    <col min="12801" max="12801" width="31.42578125" style="1" customWidth="1"/>
    <col min="12802" max="12802" width="16.42578125" style="1" customWidth="1"/>
    <col min="12803" max="12804" width="17.7109375" style="1" customWidth="1"/>
    <col min="12805" max="12805" width="20.28515625" style="1" bestFit="1" customWidth="1"/>
    <col min="12806" max="12806" width="0" style="1" hidden="1" customWidth="1"/>
    <col min="12807" max="12807" width="23.42578125" style="1" customWidth="1"/>
    <col min="12808" max="13056" width="9.140625" style="1"/>
    <col min="13057" max="13057" width="31.42578125" style="1" customWidth="1"/>
    <col min="13058" max="13058" width="16.42578125" style="1" customWidth="1"/>
    <col min="13059" max="13060" width="17.7109375" style="1" customWidth="1"/>
    <col min="13061" max="13061" width="20.28515625" style="1" bestFit="1" customWidth="1"/>
    <col min="13062" max="13062" width="0" style="1" hidden="1" customWidth="1"/>
    <col min="13063" max="13063" width="23.42578125" style="1" customWidth="1"/>
    <col min="13064" max="13312" width="9.140625" style="1"/>
    <col min="13313" max="13313" width="31.42578125" style="1" customWidth="1"/>
    <col min="13314" max="13314" width="16.42578125" style="1" customWidth="1"/>
    <col min="13315" max="13316" width="17.7109375" style="1" customWidth="1"/>
    <col min="13317" max="13317" width="20.28515625" style="1" bestFit="1" customWidth="1"/>
    <col min="13318" max="13318" width="0" style="1" hidden="1" customWidth="1"/>
    <col min="13319" max="13319" width="23.42578125" style="1" customWidth="1"/>
    <col min="13320" max="13568" width="9.140625" style="1"/>
    <col min="13569" max="13569" width="31.42578125" style="1" customWidth="1"/>
    <col min="13570" max="13570" width="16.42578125" style="1" customWidth="1"/>
    <col min="13571" max="13572" width="17.7109375" style="1" customWidth="1"/>
    <col min="13573" max="13573" width="20.28515625" style="1" bestFit="1" customWidth="1"/>
    <col min="13574" max="13574" width="0" style="1" hidden="1" customWidth="1"/>
    <col min="13575" max="13575" width="23.42578125" style="1" customWidth="1"/>
    <col min="13576" max="13824" width="9.140625" style="1"/>
    <col min="13825" max="13825" width="31.42578125" style="1" customWidth="1"/>
    <col min="13826" max="13826" width="16.42578125" style="1" customWidth="1"/>
    <col min="13827" max="13828" width="17.7109375" style="1" customWidth="1"/>
    <col min="13829" max="13829" width="20.28515625" style="1" bestFit="1" customWidth="1"/>
    <col min="13830" max="13830" width="0" style="1" hidden="1" customWidth="1"/>
    <col min="13831" max="13831" width="23.42578125" style="1" customWidth="1"/>
    <col min="13832" max="14080" width="9.140625" style="1"/>
    <col min="14081" max="14081" width="31.42578125" style="1" customWidth="1"/>
    <col min="14082" max="14082" width="16.42578125" style="1" customWidth="1"/>
    <col min="14083" max="14084" width="17.7109375" style="1" customWidth="1"/>
    <col min="14085" max="14085" width="20.28515625" style="1" bestFit="1" customWidth="1"/>
    <col min="14086" max="14086" width="0" style="1" hidden="1" customWidth="1"/>
    <col min="14087" max="14087" width="23.42578125" style="1" customWidth="1"/>
    <col min="14088" max="14336" width="9.140625" style="1"/>
    <col min="14337" max="14337" width="31.42578125" style="1" customWidth="1"/>
    <col min="14338" max="14338" width="16.42578125" style="1" customWidth="1"/>
    <col min="14339" max="14340" width="17.7109375" style="1" customWidth="1"/>
    <col min="14341" max="14341" width="20.28515625" style="1" bestFit="1" customWidth="1"/>
    <col min="14342" max="14342" width="0" style="1" hidden="1" customWidth="1"/>
    <col min="14343" max="14343" width="23.42578125" style="1" customWidth="1"/>
    <col min="14344" max="14592" width="9.140625" style="1"/>
    <col min="14593" max="14593" width="31.42578125" style="1" customWidth="1"/>
    <col min="14594" max="14594" width="16.42578125" style="1" customWidth="1"/>
    <col min="14595" max="14596" width="17.7109375" style="1" customWidth="1"/>
    <col min="14597" max="14597" width="20.28515625" style="1" bestFit="1" customWidth="1"/>
    <col min="14598" max="14598" width="0" style="1" hidden="1" customWidth="1"/>
    <col min="14599" max="14599" width="23.42578125" style="1" customWidth="1"/>
    <col min="14600" max="14848" width="9.140625" style="1"/>
    <col min="14849" max="14849" width="31.42578125" style="1" customWidth="1"/>
    <col min="14850" max="14850" width="16.42578125" style="1" customWidth="1"/>
    <col min="14851" max="14852" width="17.7109375" style="1" customWidth="1"/>
    <col min="14853" max="14853" width="20.28515625" style="1" bestFit="1" customWidth="1"/>
    <col min="14854" max="14854" width="0" style="1" hidden="1" customWidth="1"/>
    <col min="14855" max="14855" width="23.42578125" style="1" customWidth="1"/>
    <col min="14856" max="15104" width="9.140625" style="1"/>
    <col min="15105" max="15105" width="31.42578125" style="1" customWidth="1"/>
    <col min="15106" max="15106" width="16.42578125" style="1" customWidth="1"/>
    <col min="15107" max="15108" width="17.7109375" style="1" customWidth="1"/>
    <col min="15109" max="15109" width="20.28515625" style="1" bestFit="1" customWidth="1"/>
    <col min="15110" max="15110" width="0" style="1" hidden="1" customWidth="1"/>
    <col min="15111" max="15111" width="23.42578125" style="1" customWidth="1"/>
    <col min="15112" max="15360" width="9.140625" style="1"/>
    <col min="15361" max="15361" width="31.42578125" style="1" customWidth="1"/>
    <col min="15362" max="15362" width="16.42578125" style="1" customWidth="1"/>
    <col min="15363" max="15364" width="17.7109375" style="1" customWidth="1"/>
    <col min="15365" max="15365" width="20.28515625" style="1" bestFit="1" customWidth="1"/>
    <col min="15366" max="15366" width="0" style="1" hidden="1" customWidth="1"/>
    <col min="15367" max="15367" width="23.42578125" style="1" customWidth="1"/>
    <col min="15368" max="15616" width="9.140625" style="1"/>
    <col min="15617" max="15617" width="31.42578125" style="1" customWidth="1"/>
    <col min="15618" max="15618" width="16.42578125" style="1" customWidth="1"/>
    <col min="15619" max="15620" width="17.7109375" style="1" customWidth="1"/>
    <col min="15621" max="15621" width="20.28515625" style="1" bestFit="1" customWidth="1"/>
    <col min="15622" max="15622" width="0" style="1" hidden="1" customWidth="1"/>
    <col min="15623" max="15623" width="23.42578125" style="1" customWidth="1"/>
    <col min="15624" max="15872" width="9.140625" style="1"/>
    <col min="15873" max="15873" width="31.42578125" style="1" customWidth="1"/>
    <col min="15874" max="15874" width="16.42578125" style="1" customWidth="1"/>
    <col min="15875" max="15876" width="17.7109375" style="1" customWidth="1"/>
    <col min="15877" max="15877" width="20.28515625" style="1" bestFit="1" customWidth="1"/>
    <col min="15878" max="15878" width="0" style="1" hidden="1" customWidth="1"/>
    <col min="15879" max="15879" width="23.42578125" style="1" customWidth="1"/>
    <col min="15880" max="16128" width="9.140625" style="1"/>
    <col min="16129" max="16129" width="31.42578125" style="1" customWidth="1"/>
    <col min="16130" max="16130" width="16.42578125" style="1" customWidth="1"/>
    <col min="16131" max="16132" width="17.7109375" style="1" customWidth="1"/>
    <col min="16133" max="16133" width="20.28515625" style="1" bestFit="1" customWidth="1"/>
    <col min="16134" max="16134" width="0" style="1" hidden="1" customWidth="1"/>
    <col min="16135" max="16135" width="23.42578125" style="1" customWidth="1"/>
    <col min="16136" max="16384" width="9.140625" style="1"/>
  </cols>
  <sheetData>
    <row r="1" spans="1:182" ht="13.5" thickBot="1"/>
    <row r="2" spans="1:182" s="3" customFormat="1" ht="17.25" thickBot="1">
      <c r="A2" s="88" t="s">
        <v>28</v>
      </c>
      <c r="B2" s="89"/>
      <c r="C2" s="89"/>
      <c r="D2" s="89"/>
      <c r="E2" s="90"/>
    </row>
    <row r="3" spans="1:182" ht="27" customHeight="1">
      <c r="A3" s="21" t="s">
        <v>7</v>
      </c>
      <c r="B3" s="78" t="s">
        <v>8</v>
      </c>
      <c r="C3" s="78" t="s">
        <v>0</v>
      </c>
      <c r="D3" s="79" t="s">
        <v>30</v>
      </c>
      <c r="E3" s="80" t="s">
        <v>9</v>
      </c>
      <c r="F3" s="73"/>
      <c r="G3" s="50"/>
    </row>
    <row r="4" spans="1:182" ht="15" customHeight="1" thickBot="1">
      <c r="A4" s="54"/>
      <c r="B4" s="59"/>
      <c r="C4" s="55">
        <v>1</v>
      </c>
      <c r="D4" s="55">
        <v>2</v>
      </c>
      <c r="E4" s="56" t="s">
        <v>10</v>
      </c>
      <c r="F4" s="74"/>
      <c r="G4" s="4"/>
    </row>
    <row r="5" spans="1:182" s="7" customFormat="1" ht="18" customHeight="1">
      <c r="A5" s="12" t="s">
        <v>11</v>
      </c>
      <c r="B5" s="60"/>
      <c r="C5" s="13">
        <f>C6+C7</f>
        <v>496185.9105</v>
      </c>
      <c r="D5" s="13">
        <f t="shared" ref="D5:E5" si="0">D6+D7</f>
        <v>87562.219500000007</v>
      </c>
      <c r="E5" s="17">
        <f t="shared" si="0"/>
        <v>583748.13</v>
      </c>
      <c r="F5" s="53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</row>
    <row r="6" spans="1:182" s="7" customFormat="1" ht="17.25" customHeight="1">
      <c r="A6" s="14" t="s">
        <v>12</v>
      </c>
      <c r="B6" s="59" t="s">
        <v>13</v>
      </c>
      <c r="C6" s="15">
        <v>202918.3835</v>
      </c>
      <c r="D6" s="15">
        <v>35809.126499999998</v>
      </c>
      <c r="E6" s="16">
        <v>238727.51</v>
      </c>
      <c r="F6" s="75"/>
      <c r="G6" s="5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</row>
    <row r="7" spans="1:182" s="7" customFormat="1" ht="17.25" customHeight="1" thickBot="1">
      <c r="A7" s="14" t="s">
        <v>14</v>
      </c>
      <c r="B7" s="59" t="s">
        <v>13</v>
      </c>
      <c r="C7" s="15">
        <v>293267.527</v>
      </c>
      <c r="D7" s="15">
        <v>51753.093000000001</v>
      </c>
      <c r="E7" s="16">
        <v>345020.62</v>
      </c>
      <c r="F7" s="75"/>
      <c r="G7" s="5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</row>
    <row r="8" spans="1:182" s="7" customFormat="1" ht="18" customHeight="1">
      <c r="A8" s="12" t="s">
        <v>4</v>
      </c>
      <c r="B8" s="60"/>
      <c r="C8" s="13">
        <f>C9+C10+C11</f>
        <v>356705.80900000001</v>
      </c>
      <c r="D8" s="13">
        <f>D9+D10+D11</f>
        <v>62948.081000000006</v>
      </c>
      <c r="E8" s="17">
        <f>E9+E10+E11</f>
        <v>419653.89</v>
      </c>
      <c r="F8" s="53"/>
      <c r="G8" s="5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</row>
    <row r="9" spans="1:182" s="7" customFormat="1" ht="17.25" customHeight="1">
      <c r="A9" s="14" t="s">
        <v>12</v>
      </c>
      <c r="B9" s="59" t="s">
        <v>13</v>
      </c>
      <c r="C9" s="15">
        <v>126643.2</v>
      </c>
      <c r="D9" s="15">
        <v>22348.799999999999</v>
      </c>
      <c r="E9" s="16">
        <v>148992</v>
      </c>
      <c r="F9" s="75"/>
      <c r="G9" s="5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</row>
    <row r="10" spans="1:182" s="7" customFormat="1" ht="17.25" customHeight="1">
      <c r="A10" s="14" t="s">
        <v>14</v>
      </c>
      <c r="B10" s="59" t="s">
        <v>13</v>
      </c>
      <c r="C10" s="15">
        <v>146367.22899999999</v>
      </c>
      <c r="D10" s="15">
        <v>25829.510999999999</v>
      </c>
      <c r="E10" s="16">
        <v>172196.74</v>
      </c>
      <c r="F10" s="75"/>
      <c r="G10" s="5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</row>
    <row r="11" spans="1:182" s="7" customFormat="1" ht="17.25" customHeight="1" thickBot="1">
      <c r="A11" s="18" t="s">
        <v>15</v>
      </c>
      <c r="B11" s="61" t="s">
        <v>16</v>
      </c>
      <c r="C11" s="19">
        <v>83695.38</v>
      </c>
      <c r="D11" s="19">
        <v>14769.77</v>
      </c>
      <c r="E11" s="20">
        <v>98465.15</v>
      </c>
      <c r="F11" s="53"/>
      <c r="G11" s="5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</row>
    <row r="12" spans="1:182" s="7" customFormat="1" ht="12.95" customHeight="1">
      <c r="A12" s="12" t="s">
        <v>2</v>
      </c>
      <c r="B12" s="60"/>
      <c r="C12" s="13">
        <f>C13+C14</f>
        <v>383844.18699999998</v>
      </c>
      <c r="D12" s="13">
        <f>D13+D14</f>
        <v>67737.212999999989</v>
      </c>
      <c r="E12" s="17">
        <f>E13+E14</f>
        <v>451581.4</v>
      </c>
      <c r="F12" s="75"/>
      <c r="G12" s="5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</row>
    <row r="13" spans="1:182" s="7" customFormat="1" ht="17.25" customHeight="1">
      <c r="A13" s="14" t="s">
        <v>12</v>
      </c>
      <c r="B13" s="59" t="s">
        <v>13</v>
      </c>
      <c r="C13" s="15">
        <v>97981.387000000002</v>
      </c>
      <c r="D13" s="15">
        <v>17290.832999999999</v>
      </c>
      <c r="E13" s="16">
        <v>115272.22</v>
      </c>
      <c r="F13" s="75"/>
      <c r="G13" s="5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</row>
    <row r="14" spans="1:182" s="7" customFormat="1" ht="17.25" customHeight="1" thickBot="1">
      <c r="A14" s="14" t="s">
        <v>17</v>
      </c>
      <c r="B14" s="59" t="s">
        <v>13</v>
      </c>
      <c r="C14" s="15">
        <v>285862.8</v>
      </c>
      <c r="D14" s="15">
        <v>50446.38</v>
      </c>
      <c r="E14" s="16">
        <v>336309.18</v>
      </c>
      <c r="F14" s="53"/>
      <c r="G14" s="5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</row>
    <row r="15" spans="1:182" s="7" customFormat="1" ht="14.1" customHeight="1">
      <c r="A15" s="12" t="s">
        <v>3</v>
      </c>
      <c r="B15" s="60"/>
      <c r="C15" s="13">
        <f>C16+C17</f>
        <v>578878.70449999999</v>
      </c>
      <c r="D15" s="13">
        <f t="shared" ref="D15:E15" si="1">D16+D17</f>
        <v>102155.0655</v>
      </c>
      <c r="E15" s="17">
        <f t="shared" si="1"/>
        <v>681033.77</v>
      </c>
      <c r="F15" s="75"/>
      <c r="G15" s="5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</row>
    <row r="16" spans="1:182" s="7" customFormat="1" ht="17.25" customHeight="1">
      <c r="A16" s="14" t="s">
        <v>12</v>
      </c>
      <c r="B16" s="59" t="s">
        <v>13</v>
      </c>
      <c r="C16" s="15">
        <v>312893.79749999999</v>
      </c>
      <c r="D16" s="15">
        <v>55216.552499999998</v>
      </c>
      <c r="E16" s="16">
        <v>368110.35</v>
      </c>
      <c r="F16" s="8"/>
      <c r="G16" s="5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</row>
    <row r="17" spans="1:182" ht="17.25" customHeight="1">
      <c r="A17" s="14" t="s">
        <v>14</v>
      </c>
      <c r="B17" s="59" t="s">
        <v>13</v>
      </c>
      <c r="C17" s="15">
        <v>265984.90700000001</v>
      </c>
      <c r="D17" s="15">
        <v>46938.512999999999</v>
      </c>
      <c r="E17" s="16">
        <v>312923.42</v>
      </c>
      <c r="F17" s="75"/>
      <c r="G17" s="50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</row>
    <row r="18" spans="1:182" ht="13.5" thickBot="1">
      <c r="A18" s="21" t="s">
        <v>18</v>
      </c>
      <c r="B18" s="57"/>
      <c r="C18" s="22">
        <f>C5+C8+C12+C15</f>
        <v>1815614.611</v>
      </c>
      <c r="D18" s="22">
        <f>D5+D8+D12+D15</f>
        <v>320402.57900000003</v>
      </c>
      <c r="E18" s="76">
        <f>E5+E8+E12+E15</f>
        <v>2136017.19</v>
      </c>
      <c r="F18" s="75"/>
      <c r="G18" s="50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</row>
    <row r="19" spans="1:182" s="6" customFormat="1" ht="14.1" customHeight="1">
      <c r="A19" s="12" t="s">
        <v>19</v>
      </c>
      <c r="B19" s="60"/>
      <c r="C19" s="13">
        <v>5533.03</v>
      </c>
      <c r="D19" s="13">
        <v>976.42</v>
      </c>
      <c r="E19" s="17">
        <v>6509.45</v>
      </c>
      <c r="F19" s="8"/>
      <c r="G19" s="51"/>
    </row>
    <row r="20" spans="1:182" ht="14.1" customHeight="1">
      <c r="A20" s="14" t="s">
        <v>12</v>
      </c>
      <c r="B20" s="59"/>
      <c r="C20" s="15"/>
      <c r="D20" s="15"/>
      <c r="E20" s="16"/>
      <c r="F20" s="8"/>
      <c r="G20" s="50"/>
      <c r="K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</row>
    <row r="21" spans="1:182" ht="14.1" customHeight="1">
      <c r="A21" s="23" t="s">
        <v>20</v>
      </c>
      <c r="B21" s="62" t="s">
        <v>21</v>
      </c>
      <c r="C21" s="24">
        <v>98005.425000000003</v>
      </c>
      <c r="D21" s="24">
        <v>17295.075000000001</v>
      </c>
      <c r="E21" s="25">
        <v>115300.5</v>
      </c>
      <c r="F21" s="8"/>
      <c r="G21" s="50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</row>
    <row r="22" spans="1:182">
      <c r="A22" s="23" t="s">
        <v>22</v>
      </c>
      <c r="B22" s="62" t="s">
        <v>21</v>
      </c>
      <c r="C22" s="24">
        <v>33766.802499999998</v>
      </c>
      <c r="D22" s="24">
        <v>5958.8474999999999</v>
      </c>
      <c r="E22" s="25">
        <v>39725.65</v>
      </c>
      <c r="F22" s="8"/>
      <c r="G22" s="50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</row>
    <row r="23" spans="1:182">
      <c r="A23" s="26" t="s">
        <v>14</v>
      </c>
      <c r="B23" s="63"/>
      <c r="C23" s="27"/>
      <c r="D23" s="27"/>
      <c r="E23" s="28"/>
      <c r="F23" s="8"/>
      <c r="G23" s="50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</row>
    <row r="24" spans="1:182" ht="13.5" thickBot="1">
      <c r="A24" s="23" t="s">
        <v>22</v>
      </c>
      <c r="B24" s="64" t="s">
        <v>13</v>
      </c>
      <c r="C24" s="27">
        <v>5533.03</v>
      </c>
      <c r="D24" s="27">
        <v>976.42</v>
      </c>
      <c r="E24" s="28">
        <v>6509.45</v>
      </c>
      <c r="F24" s="8"/>
      <c r="G24" s="52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</row>
    <row r="25" spans="1:182" ht="15.75" customHeight="1">
      <c r="A25" s="12" t="s">
        <v>5</v>
      </c>
      <c r="B25" s="60"/>
      <c r="C25" s="13">
        <f>C27+C28+C30+C33</f>
        <v>312709.90150000004</v>
      </c>
      <c r="D25" s="13">
        <f t="shared" ref="D25:E25" si="2">D27+D28+D30+D33</f>
        <v>55184.0985</v>
      </c>
      <c r="E25" s="17">
        <f t="shared" si="2"/>
        <v>367894</v>
      </c>
      <c r="F25" s="77"/>
      <c r="G25" s="50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182" ht="14.1" customHeight="1">
      <c r="A26" s="14" t="s">
        <v>12</v>
      </c>
      <c r="B26" s="59"/>
      <c r="C26" s="15"/>
      <c r="D26" s="15"/>
      <c r="E26" s="16"/>
      <c r="F26" s="8"/>
      <c r="G26" s="50"/>
    </row>
    <row r="27" spans="1:182">
      <c r="A27" s="23" t="s">
        <v>20</v>
      </c>
      <c r="B27" s="64" t="s">
        <v>13</v>
      </c>
      <c r="C27" s="30">
        <v>118589.78150000001</v>
      </c>
      <c r="D27" s="30">
        <v>20927.608500000002</v>
      </c>
      <c r="E27" s="31">
        <v>139517.39000000001</v>
      </c>
      <c r="F27" s="9"/>
      <c r="G27" s="50"/>
    </row>
    <row r="28" spans="1:182">
      <c r="A28" s="23" t="s">
        <v>22</v>
      </c>
      <c r="B28" s="64" t="s">
        <v>13</v>
      </c>
      <c r="C28" s="30">
        <v>12561.5</v>
      </c>
      <c r="D28" s="30">
        <v>2216.73</v>
      </c>
      <c r="E28" s="31">
        <v>14778.23</v>
      </c>
      <c r="F28" s="9"/>
      <c r="G28" s="50"/>
    </row>
    <row r="29" spans="1:182">
      <c r="A29" s="26" t="s">
        <v>14</v>
      </c>
      <c r="B29" s="65"/>
      <c r="C29" s="30"/>
      <c r="D29" s="30"/>
      <c r="E29" s="32"/>
      <c r="F29" s="9"/>
      <c r="G29" s="50"/>
    </row>
    <row r="30" spans="1:182" ht="21.75" customHeight="1">
      <c r="A30" s="23" t="s">
        <v>20</v>
      </c>
      <c r="B30" s="64" t="s">
        <v>13</v>
      </c>
      <c r="C30" s="30">
        <v>144740.14000000001</v>
      </c>
      <c r="D30" s="30">
        <v>25542.38</v>
      </c>
      <c r="E30" s="32">
        <v>170282.52</v>
      </c>
      <c r="F30" s="10"/>
      <c r="G30" s="50"/>
    </row>
    <row r="31" spans="1:182" ht="18" customHeight="1">
      <c r="A31" s="23" t="s">
        <v>22</v>
      </c>
      <c r="B31" s="62" t="s">
        <v>21</v>
      </c>
      <c r="C31" s="24">
        <v>12792.074999999999</v>
      </c>
      <c r="D31" s="24">
        <v>2257.4249999999997</v>
      </c>
      <c r="E31" s="25">
        <v>15049.5</v>
      </c>
      <c r="F31" s="10"/>
      <c r="G31" s="50"/>
    </row>
    <row r="32" spans="1:182" ht="21" customHeight="1">
      <c r="A32" s="33" t="s">
        <v>15</v>
      </c>
      <c r="B32" s="65"/>
      <c r="C32" s="29"/>
      <c r="D32" s="34"/>
      <c r="E32" s="32"/>
      <c r="G32" s="71"/>
      <c r="H32" s="11"/>
    </row>
    <row r="33" spans="1:7">
      <c r="A33" s="23" t="s">
        <v>20</v>
      </c>
      <c r="B33" s="64" t="s">
        <v>13</v>
      </c>
      <c r="C33" s="30">
        <v>36818.480000000003</v>
      </c>
      <c r="D33" s="30">
        <v>6497.38</v>
      </c>
      <c r="E33" s="31">
        <v>43315.86</v>
      </c>
      <c r="G33" s="50"/>
    </row>
    <row r="34" spans="1:7">
      <c r="A34" s="23" t="s">
        <v>22</v>
      </c>
      <c r="B34" s="81" t="s">
        <v>31</v>
      </c>
      <c r="C34" s="82">
        <v>9758.9599999999991</v>
      </c>
      <c r="D34" s="82">
        <v>1722.17</v>
      </c>
      <c r="E34" s="83">
        <v>11481.13</v>
      </c>
      <c r="G34" s="50"/>
    </row>
    <row r="35" spans="1:7">
      <c r="A35" s="35" t="s">
        <v>6</v>
      </c>
      <c r="B35" s="66"/>
      <c r="C35" s="36">
        <v>63508.13</v>
      </c>
      <c r="D35" s="36">
        <v>11207.32</v>
      </c>
      <c r="E35" s="37">
        <v>74715.45</v>
      </c>
      <c r="G35" s="50"/>
    </row>
    <row r="36" spans="1:7">
      <c r="A36" s="38" t="s">
        <v>12</v>
      </c>
      <c r="B36" s="64"/>
      <c r="C36" s="29"/>
      <c r="D36" s="29"/>
      <c r="E36" s="39"/>
      <c r="G36" s="50"/>
    </row>
    <row r="37" spans="1:7" ht="13.5" thickBot="1">
      <c r="A37" s="40" t="s">
        <v>22</v>
      </c>
      <c r="B37" s="67" t="s">
        <v>13</v>
      </c>
      <c r="C37" s="41">
        <v>63508.13</v>
      </c>
      <c r="D37" s="41">
        <v>11207.32</v>
      </c>
      <c r="E37" s="42">
        <v>74715.45</v>
      </c>
      <c r="G37" s="50"/>
    </row>
    <row r="38" spans="1:7">
      <c r="A38" s="35" t="s">
        <v>23</v>
      </c>
      <c r="B38" s="66"/>
      <c r="C38" s="36">
        <v>22220.48</v>
      </c>
      <c r="D38" s="36">
        <v>3921.26</v>
      </c>
      <c r="E38" s="37">
        <v>26141.74</v>
      </c>
      <c r="G38" s="50"/>
    </row>
    <row r="39" spans="1:7">
      <c r="A39" s="43" t="s">
        <v>24</v>
      </c>
      <c r="B39" s="68"/>
      <c r="C39" s="29"/>
      <c r="D39" s="44"/>
      <c r="E39" s="45"/>
      <c r="G39" s="50"/>
    </row>
    <row r="40" spans="1:7" ht="13.5" thickBot="1">
      <c r="A40" s="46" t="s">
        <v>25</v>
      </c>
      <c r="B40" s="69" t="s">
        <v>13</v>
      </c>
      <c r="C40" s="47">
        <v>22220.48</v>
      </c>
      <c r="D40" s="47">
        <v>3921.26</v>
      </c>
      <c r="E40" s="42">
        <v>26141.74</v>
      </c>
      <c r="G40" s="50"/>
    </row>
    <row r="41" spans="1:7" ht="13.5" thickBot="1">
      <c r="A41" s="84" t="s">
        <v>26</v>
      </c>
      <c r="B41" s="85"/>
      <c r="C41" s="48">
        <f>C18+C19+C25+C35+C38</f>
        <v>2219586.1524999999</v>
      </c>
      <c r="D41" s="48">
        <f t="shared" ref="D41:E41" si="3">D18+D19+D25+D35+D38</f>
        <v>391691.67750000005</v>
      </c>
      <c r="E41" s="72">
        <f t="shared" si="3"/>
        <v>2611277.8300000005</v>
      </c>
      <c r="G41" s="52"/>
    </row>
    <row r="42" spans="1:7" ht="13.5" thickBot="1">
      <c r="A42" s="86" t="s">
        <v>27</v>
      </c>
      <c r="B42" s="87"/>
      <c r="C42" s="48">
        <f>C21+C22+C31</f>
        <v>144564.30250000002</v>
      </c>
      <c r="D42" s="48">
        <f t="shared" ref="D42:E42" si="4">D21+D22+D31</f>
        <v>25511.3475</v>
      </c>
      <c r="E42" s="72">
        <f t="shared" si="4"/>
        <v>170075.65</v>
      </c>
      <c r="G42" s="50"/>
    </row>
    <row r="43" spans="1:7" ht="15.75" customHeight="1" thickBot="1">
      <c r="A43" s="84" t="s">
        <v>32</v>
      </c>
      <c r="B43" s="85"/>
      <c r="C43" s="48">
        <f>C34</f>
        <v>9758.9599999999991</v>
      </c>
      <c r="D43" s="48">
        <f t="shared" ref="D43:E43" si="5">D34</f>
        <v>1722.17</v>
      </c>
      <c r="E43" s="91">
        <f t="shared" si="5"/>
        <v>11481.13</v>
      </c>
      <c r="G43" s="50"/>
    </row>
    <row r="44" spans="1:7" ht="13.5" thickBot="1">
      <c r="A44" s="49" t="s">
        <v>1</v>
      </c>
      <c r="B44" s="70"/>
      <c r="C44" s="48">
        <f>C41+C42+C43</f>
        <v>2373909.415</v>
      </c>
      <c r="D44" s="48">
        <f t="shared" ref="D44:E44" si="6">D41+D42+D43</f>
        <v>418925.19500000001</v>
      </c>
      <c r="E44" s="72">
        <f t="shared" si="6"/>
        <v>2792834.6100000003</v>
      </c>
      <c r="G44" s="50"/>
    </row>
    <row r="45" spans="1:7">
      <c r="A45" s="1" t="s">
        <v>29</v>
      </c>
    </row>
  </sheetData>
  <mergeCells count="4">
    <mergeCell ref="A41:B41"/>
    <mergeCell ref="A42:B42"/>
    <mergeCell ref="A2:E2"/>
    <mergeCell ref="A43:B43"/>
  </mergeCells>
  <pageMargins left="0.7" right="0.7" top="0.75" bottom="0.75" header="0.3" footer="0.3"/>
  <pageSetup paperSize="9" orientation="portrait" r:id="rId1"/>
  <headerFooter>
    <oddHeader>&amp;L&amp;"Arial Narrow,Normálne"&amp;10Príloha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e60a29af-d413-48d4-bd90-fe9d2a897e4b">WKX3UHSAJ2R6-2-245096</_dlc_DocId>
    <_dlc_DocIdUrl xmlns="e60a29af-d413-48d4-bd90-fe9d2a897e4b">
      <Url>https://ovdmasv601/sites/DMS/_layouts/15/DocIdRedir.aspx?ID=WKX3UHSAJ2R6-2-245096</Url>
      <Description>WKX3UHSAJ2R6-2-245096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0C8C3C1E3DCC44BECE3792677AD011" ma:contentTypeVersion="0" ma:contentTypeDescription="Umožňuje vytvoriť nový dokument." ma:contentTypeScope="" ma:versionID="85fc4bdbf09a6aa5742b4e3db9523750">
  <xsd:schema xmlns:xsd="http://www.w3.org/2001/XMLSchema" xmlns:xs="http://www.w3.org/2001/XMLSchema" xmlns:p="http://schemas.microsoft.com/office/2006/metadata/properties" xmlns:ns2="e60a29af-d413-48d4-bd90-fe9d2a897e4b" targetNamespace="http://schemas.microsoft.com/office/2006/metadata/properties" ma:root="true" ma:fieldsID="d088e84141cffc04886a2632a8c86973" ns2:_="">
    <xsd:import namespace="e60a29af-d413-48d4-bd90-fe9d2a897e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a29af-d413-48d4-bd90-fe9d2a897e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5A3EF-8385-4706-B386-58E7F50868BC}"/>
</file>

<file path=customXml/itemProps2.xml><?xml version="1.0" encoding="utf-8"?>
<ds:datastoreItem xmlns:ds="http://schemas.openxmlformats.org/officeDocument/2006/customXml" ds:itemID="{1E832E91-2040-4495-8EE5-EED95501A914}"/>
</file>

<file path=customXml/itemProps3.xml><?xml version="1.0" encoding="utf-8"?>
<ds:datastoreItem xmlns:ds="http://schemas.openxmlformats.org/officeDocument/2006/customXml" ds:itemID="{5042B3B7-6DEE-405C-B0A4-ADFD98D2D0C5}"/>
</file>

<file path=customXml/itemProps4.xml><?xml version="1.0" encoding="utf-8"?>
<ds:datastoreItem xmlns:ds="http://schemas.openxmlformats.org/officeDocument/2006/customXml" ds:itemID="{750A31DF-E197-4E02-A54B-11CA0B0B0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MF 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zvargova</dc:creator>
  <cp:lastModifiedBy>zvargova</cp:lastModifiedBy>
  <cp:lastPrinted>2010-08-09T14:17:50Z</cp:lastPrinted>
  <dcterms:created xsi:type="dcterms:W3CDTF">2010-07-29T12:55:59Z</dcterms:created>
  <dcterms:modified xsi:type="dcterms:W3CDTF">2010-08-09T14:21:04Z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0x0101006C0C8C3C1E3DCC44BECE3792677AD011</vt:lpwstr>
  </property>
  <property fmtid="{D5CDD505-2E9C-101B-9397-08002B2CF9AE}" pid="3" name="_dlc_DocIdItemGuid">
    <vt:lpwstr>9dcb3829-da42-41a3-8ce8-ac82e6b5eeae</vt:lpwstr>
  </property>
</Properties>
</file>