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7.xml" ContentType="application/vnd.openxmlformats-officedocument.spreadsheetml.workshee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-15" yWindow="-15" windowWidth="19440" windowHeight="7320" tabRatio="815"/>
  </bookViews>
  <sheets>
    <sheet name="Kumulatívny vývoj 1" sheetId="8" r:id="rId1"/>
    <sheet name="Mesačný vývoj 2" sheetId="9" r:id="rId2"/>
    <sheet name="Graf č. 1" sheetId="15" r:id="rId3"/>
    <sheet name="ZZ s pohľadávkou typ-forma 3" sheetId="1" r:id="rId4"/>
    <sheet name="ZZ MZ SR a tran. ZZ podľa pob.4" sheetId="10" r:id="rId5"/>
    <sheet name="Graf č. 2" sheetId="18" r:id="rId6"/>
    <sheet name="ZZ - EX, SK, GP_5" sheetId="17" r:id="rId7"/>
  </sheets>
  <definedNames>
    <definedName name="_xlnm._FilterDatabase" localSheetId="6" hidden="1">'ZZ - EX, SK, GP_5'!$A$1:$AC$51</definedName>
    <definedName name="_xlnm.Print_Titles" localSheetId="6">'ZZ - EX, SK, GP_5'!$1:$2</definedName>
    <definedName name="_xlnm.Print_Area" localSheetId="2">'Graf č. 1'!$A$1:$M$33</definedName>
    <definedName name="_xlnm.Print_Area" localSheetId="5">'Graf č. 2'!$A$1:$E$40</definedName>
    <definedName name="_xlnm.Print_Area" localSheetId="1">'Mesačný vývoj 2'!$A$1:$O$38</definedName>
    <definedName name="_xlnm.Print_Area" localSheetId="6">'ZZ - EX, SK, GP_5'!$A$1:$X$82</definedName>
    <definedName name="_xlnm.Print_Area" localSheetId="3">'ZZ s pohľadávkou typ-forma 3'!$A$1:$H$41</definedName>
  </definedNames>
  <calcPr calcId="145621"/>
</workbook>
</file>

<file path=xl/calcChain.xml><?xml version="1.0" encoding="utf-8"?>
<calcChain xmlns="http://schemas.openxmlformats.org/spreadsheetml/2006/main">
  <c r="G60" i="17" l="1"/>
  <c r="N38" i="9" l="1"/>
  <c r="O3" i="9" l="1"/>
  <c r="O4" i="9"/>
  <c r="O5" i="9"/>
  <c r="O6" i="9"/>
  <c r="O7" i="9"/>
  <c r="O8" i="9"/>
  <c r="O9" i="9"/>
  <c r="O10" i="9"/>
  <c r="O11" i="9"/>
  <c r="O12" i="9"/>
  <c r="O13" i="9"/>
  <c r="O14" i="9"/>
  <c r="O15" i="9"/>
  <c r="O16" i="9"/>
  <c r="O17" i="9"/>
  <c r="O18" i="9"/>
  <c r="O19" i="9"/>
  <c r="O20" i="9"/>
  <c r="O21" i="9"/>
  <c r="O22" i="9"/>
  <c r="O23" i="9"/>
  <c r="O24" i="9"/>
  <c r="O25" i="9"/>
  <c r="O26" i="9"/>
  <c r="O27" i="9"/>
  <c r="O28" i="9"/>
  <c r="O29" i="9"/>
  <c r="O30" i="9"/>
  <c r="O31" i="9"/>
  <c r="O32" i="9"/>
  <c r="O33" i="9"/>
  <c r="O34" i="9"/>
  <c r="O35" i="9"/>
  <c r="O36" i="9"/>
  <c r="O37" i="9"/>
  <c r="O2" i="9"/>
  <c r="G51" i="17" l="1"/>
  <c r="M38" i="9" l="1"/>
  <c r="L38" i="9" l="1"/>
  <c r="K38" i="9" l="1"/>
  <c r="J38" i="9" l="1"/>
  <c r="I38" i="9" l="1"/>
  <c r="H38" i="9" l="1"/>
  <c r="G38" i="9" l="1"/>
  <c r="F38" i="9" l="1"/>
  <c r="E38" i="9" l="1"/>
  <c r="D38" i="9" l="1"/>
  <c r="O38" i="9" l="1"/>
  <c r="J51" i="17" l="1"/>
  <c r="N51" i="17"/>
  <c r="O51" i="17"/>
  <c r="Q51" i="17"/>
  <c r="R51" i="17"/>
  <c r="S51" i="17"/>
  <c r="T51" i="17"/>
  <c r="U51" i="17"/>
  <c r="W51" i="17"/>
  <c r="X51" i="17"/>
  <c r="J60" i="17"/>
  <c r="N60" i="17"/>
  <c r="O60" i="17"/>
  <c r="Q60" i="17"/>
  <c r="R60" i="17"/>
  <c r="S60" i="17"/>
  <c r="T60" i="17"/>
  <c r="U60" i="17"/>
  <c r="W60" i="17"/>
  <c r="C38" i="9" l="1"/>
  <c r="B38" i="9" l="1"/>
  <c r="F21" i="1" l="1"/>
  <c r="G21" i="1"/>
  <c r="H21" i="1"/>
  <c r="G40" i="10" l="1"/>
  <c r="F40" i="10"/>
  <c r="C40" i="10"/>
  <c r="B40" i="10"/>
</calcChain>
</file>

<file path=xl/sharedStrings.xml><?xml version="1.0" encoding="utf-8"?>
<sst xmlns="http://schemas.openxmlformats.org/spreadsheetml/2006/main" count="687" uniqueCount="317">
  <si>
    <t>Pobočka</t>
  </si>
  <si>
    <t>IČO</t>
  </si>
  <si>
    <t>Banská Bystrica</t>
  </si>
  <si>
    <t>Bardejov</t>
  </si>
  <si>
    <t>Bratislava</t>
  </si>
  <si>
    <t>Čadca</t>
  </si>
  <si>
    <t>Dolný Kubín</t>
  </si>
  <si>
    <t>Galanta</t>
  </si>
  <si>
    <t>Humenné</t>
  </si>
  <si>
    <t>Košice</t>
  </si>
  <si>
    <t>Levice</t>
  </si>
  <si>
    <t>Lučenec</t>
  </si>
  <si>
    <t>Martin</t>
  </si>
  <si>
    <t>Michalovce</t>
  </si>
  <si>
    <t>Nitra</t>
  </si>
  <si>
    <t>Poprad</t>
  </si>
  <si>
    <t>Prešov</t>
  </si>
  <si>
    <t>Prievidza</t>
  </si>
  <si>
    <t>Rožňava</t>
  </si>
  <si>
    <t>Senica</t>
  </si>
  <si>
    <t>Spišská Nová Ves</t>
  </si>
  <si>
    <t>Stará Ľubovňa</t>
  </si>
  <si>
    <t>Svidník</t>
  </si>
  <si>
    <t>Topoľčany</t>
  </si>
  <si>
    <t>Trebišov</t>
  </si>
  <si>
    <t>Trenčín</t>
  </si>
  <si>
    <t>Trnava</t>
  </si>
  <si>
    <t>Veľký Krtíš</t>
  </si>
  <si>
    <t>Žiar nad Hronom</t>
  </si>
  <si>
    <t>Žilina</t>
  </si>
  <si>
    <t>Nové Zámky</t>
  </si>
  <si>
    <t>Dunajská Streda</t>
  </si>
  <si>
    <t>Považská Bystrica</t>
  </si>
  <si>
    <t>Liptovský Mikuláš</t>
  </si>
  <si>
    <t>Komárno</t>
  </si>
  <si>
    <t>Rimavská Sobota</t>
  </si>
  <si>
    <t>Vranov nad Topľou</t>
  </si>
  <si>
    <t>Zvolen</t>
  </si>
  <si>
    <t>SPOLU</t>
  </si>
  <si>
    <t>Nemocnica s poliklinikou v Považskej Bystrici</t>
  </si>
  <si>
    <t>Fakultná nemocnica Trnava</t>
  </si>
  <si>
    <t>Typ zdravotníckeho zariadenia</t>
  </si>
  <si>
    <t>S</t>
  </si>
  <si>
    <t>V</t>
  </si>
  <si>
    <t>Legenda:</t>
  </si>
  <si>
    <t>00165549</t>
  </si>
  <si>
    <t>00607231</t>
  </si>
  <si>
    <t>00610291</t>
  </si>
  <si>
    <t>00606707</t>
  </si>
  <si>
    <t>00610411</t>
  </si>
  <si>
    <t>Nemocnica s poliklinikou Rimavská Sobota</t>
  </si>
  <si>
    <t>00610615</t>
  </si>
  <si>
    <t>00610721</t>
  </si>
  <si>
    <t>00610381</t>
  </si>
  <si>
    <t>36119385</t>
  </si>
  <si>
    <t>Nemocnica s poliklinikou Dunajská Streda</t>
  </si>
  <si>
    <t>Nemocnica s poliklinikou Myjava</t>
  </si>
  <si>
    <t>Názov zdravotníckeho zariadenia, sídlo</t>
  </si>
  <si>
    <t>ZZ zostávajúce v pôsobnosti MZ SR - Fakultné nemocnice</t>
  </si>
  <si>
    <t>ZZ zostávajúce v pôsobnosti MZ SR - Vysokošpecializované odborné ústavy</t>
  </si>
  <si>
    <t>ZZ zostávajúce v pôsobnosti MZ SR - Nemocnice s poliklinikou III. typu</t>
  </si>
  <si>
    <t>ZZ zostávajúce v pôsobnosti MZ SR - Psychiatrické nemocnice</t>
  </si>
  <si>
    <t>ZZ zostávajúce v pôsobnosti MZ SR - Psychiatrické liečebne</t>
  </si>
  <si>
    <t>ZZ zostávajúce v pôsobnosti MZ SR - Odborné liečebne ústavy</t>
  </si>
  <si>
    <t>ZZ zostávajúce v pôsobnosti MZ SR - Iné zariadenia</t>
  </si>
  <si>
    <t>ZZ prechádzajúce na VÚC - Nemocnice s poliklinikou II. typu</t>
  </si>
  <si>
    <t>ZZ prechádzajúce na VÚC - Polikliniky prechádzajúce na VÚC</t>
  </si>
  <si>
    <t>ZZ prechádzajúce na obce a mestá</t>
  </si>
  <si>
    <t>ZZ transformované na neziskové organizácie</t>
  </si>
  <si>
    <t xml:space="preserve">Novovzniknutá nezisková organizácia </t>
  </si>
  <si>
    <t>Rozpočtová organizácia vytvorená VÚC za účelom prevzatia pohľadávok ZZ</t>
  </si>
  <si>
    <t>Forma zdravotníckeho zariadenia (S/V)</t>
  </si>
  <si>
    <t>ZZ v pôsobnosti MZ SR</t>
  </si>
  <si>
    <t xml:space="preserve">ZZ prechádzajúce na VÚC, obce a mestá, neziskové organizácie </t>
  </si>
  <si>
    <t>17335647</t>
  </si>
  <si>
    <t>Spolu</t>
  </si>
  <si>
    <t>Typ ZZ</t>
  </si>
  <si>
    <t>Forma ZZ (S/V)</t>
  </si>
  <si>
    <t>Spôsob zabezpečenia pohľadávky</t>
  </si>
  <si>
    <t>Dátum zriadenia záložného práva</t>
  </si>
  <si>
    <t>Suma na ktorú bolo záložné právo zriadené</t>
  </si>
  <si>
    <t xml:space="preserve">Exekúcia </t>
  </si>
  <si>
    <t>splátkový kalendár</t>
  </si>
  <si>
    <t>Dátum podania návrhu na vykonanie exekúcie</t>
  </si>
  <si>
    <t>Meno konajúceho exekútora</t>
  </si>
  <si>
    <t>Číslo exekučného konania</t>
  </si>
  <si>
    <t>Výška uplatnenej sumy</t>
  </si>
  <si>
    <t>Výška vymoženej sumy</t>
  </si>
  <si>
    <t>dátum vydania rozhodnutia o povolení splátok dlžných súm v zmysle § 146 zákona o sociálnom poistení</t>
  </si>
  <si>
    <t>suma na ktorú bolo splácanie povolené</t>
  </si>
  <si>
    <t>suma úhrady na základe povolenia splátok dlžných súm</t>
  </si>
  <si>
    <t>Názov, sídlo</t>
  </si>
  <si>
    <t>Nemocnica s poliklinikou Želiezovce</t>
  </si>
  <si>
    <t>celkom odpustené penále v rámci GP</t>
  </si>
  <si>
    <t>dátum posúdenia splnenia podmienky pre GP</t>
  </si>
  <si>
    <t>zaplatené dlžné poistné v súvislosti GP</t>
  </si>
  <si>
    <t>Mesto Šahy (prevzaté od NsP Šahy, IČO: 00610275)</t>
  </si>
  <si>
    <t>00307513</t>
  </si>
  <si>
    <t>00607266</t>
  </si>
  <si>
    <t xml:space="preserve">Pohľadávka na poistnom </t>
  </si>
  <si>
    <t>Správa záväzkov a pohľadávok, Košice (prevzaté od Nemocnicu s poliklinikou svätej Barbory, Rožňava, IČO: 17335922)</t>
  </si>
  <si>
    <t>Psychiatrická liečebňa Samuela Bluma Plešivec</t>
  </si>
  <si>
    <t>Nemocnica s poliklinikou Trebišov</t>
  </si>
  <si>
    <t>00610640</t>
  </si>
  <si>
    <t>00634905</t>
  </si>
  <si>
    <t>novopredpí- sané penále</t>
  </si>
  <si>
    <t>37954920</t>
  </si>
  <si>
    <t>N</t>
  </si>
  <si>
    <t>A</t>
  </si>
  <si>
    <t>Nemocnica s poliklinikou, Spišská Nová Ves</t>
  </si>
  <si>
    <t>00610534</t>
  </si>
  <si>
    <t>00610658</t>
  </si>
  <si>
    <t>Dolnooravská nemocnica s poliklinikou MUDr. L. N. Jégého Dolný Kubín</t>
  </si>
  <si>
    <t>Nemocnica s poliklinikou A. Leňa Humenné</t>
  </si>
  <si>
    <t>00610283</t>
  </si>
  <si>
    <t>suma mesačnej úhrady dobrovoľných splátok</t>
  </si>
  <si>
    <t>Platenie bežného poistného</t>
  </si>
  <si>
    <t>- platí</t>
  </si>
  <si>
    <t>C</t>
  </si>
  <si>
    <t>- čiastočne (za zamestnancov)</t>
  </si>
  <si>
    <t>- neplatí</t>
  </si>
  <si>
    <t>X</t>
  </si>
  <si>
    <t>- ukončená registrácia</t>
  </si>
  <si>
    <t>Nemocnica s poliklinikou Prievidza so sídlom v Bojniciach</t>
  </si>
  <si>
    <t>Mestská poliklinika Hurbanovo</t>
  </si>
  <si>
    <t>Poliklinika Štúrovo</t>
  </si>
  <si>
    <t>Mestská poliklinika Šurany</t>
  </si>
  <si>
    <t>Poliklinika Tornaľa</t>
  </si>
  <si>
    <t>Fakultná nemocnica s poliklinikou F. D. Roosevelta Banská Bystrica</t>
  </si>
  <si>
    <t>Detská fakultná nemocnica s poliklinikou Bratislava</t>
  </si>
  <si>
    <t>Nemocnica s poliklinikou Sv. Lukáša Galanta</t>
  </si>
  <si>
    <t>Psychiatrická nemocnica Hronovce</t>
  </si>
  <si>
    <t>Mestská nemocnica Prof. MUDr. Rudolfa Korca, DrSc. Zlaté Moravce</t>
  </si>
  <si>
    <t>Fakultná nemocnica Nitra</t>
  </si>
  <si>
    <t xml:space="preserve">Nemocnica s poliklinikou sv. Barbory Rožňava, a. s.                                                                                                                                                                                         </t>
  </si>
  <si>
    <t>Nemocnica s poliklinikou Sv. Jakuba, n.o., Bardejov</t>
  </si>
  <si>
    <t>Nemocnica s poliklinikou Štefana Kukuru v Michalovciach, n.o.</t>
  </si>
  <si>
    <t>Psychiatrická nemocnica Michalovce, n.o.</t>
  </si>
  <si>
    <t>Sanatórium Tatranská Kotlina n.o.</t>
  </si>
  <si>
    <t>Nemocnica s poliklinikou Ilava, n.o.</t>
  </si>
  <si>
    <t xml:space="preserve">Odborný liečebný ústav psychiatrický, n.o. Predná Hora </t>
  </si>
  <si>
    <t>Nemocnica A. Wintera n.o. Piešťany</t>
  </si>
  <si>
    <t>Všeobecná nemocnica s poliklinikou, n.o., Veľký Krtíš</t>
  </si>
  <si>
    <t>Vranovská nemocnica, n.o., Vranov nad Topľou</t>
  </si>
  <si>
    <t>Regionálna nemocnica Banská Štiavnica, n.o.</t>
  </si>
  <si>
    <t>Nemocnica s poliklinikou Hnúšťa</t>
  </si>
  <si>
    <t>00610631</t>
  </si>
  <si>
    <t>Ľubovnianska nemocnica, n.o., Stará Ľubovňa</t>
  </si>
  <si>
    <t>Nemocnica s poliklinikou Trebišov a.s.</t>
  </si>
  <si>
    <t>Záchranná služba Košice</t>
  </si>
  <si>
    <t>00606731</t>
  </si>
  <si>
    <t>Detská ozdravovňa, Kremnické Bane</t>
  </si>
  <si>
    <t>vyhodnotenie generálneho pardonu 2008</t>
  </si>
  <si>
    <t>Univerzitná nemocnica Bratislava</t>
  </si>
  <si>
    <t>Univerzitná nemocnica L. Pasteura, Košice</t>
  </si>
  <si>
    <t>Kysucká nemocnica s poliklinikou Čadca</t>
  </si>
  <si>
    <t>Liptovská nemocnica s poliklinikou MUDr. Ivana Stodolu Liptovský Mikuláš</t>
  </si>
  <si>
    <t xml:space="preserve">Zdravotnícke zariadenia v správe MZ SR </t>
  </si>
  <si>
    <t xml:space="preserve">Zdravotnícke zariadenia po prevode na VÚC, obce, mestá + n.o. </t>
  </si>
  <si>
    <t>Oravská poliklinika Námestovo</t>
  </si>
  <si>
    <t>00634875</t>
  </si>
  <si>
    <t>zmluvné záložné právo</t>
  </si>
  <si>
    <t>Národná transfúzna služba SR, Bratislava</t>
  </si>
  <si>
    <t>Správa záväzkov a pohľadávok, Nitra (prevzaté od Nemocnice s poliklinikou Levice, IČO: 00610267)</t>
  </si>
  <si>
    <t>Správa záväzkov a pohľadávok, Košice (prevzaté od Nemocnice s poliklinikou Š.Kukuru Michalovce, IČO:17335663)</t>
  </si>
  <si>
    <t xml:space="preserve">Stav k </t>
  </si>
  <si>
    <t>Zdravotnícke zariadenia v správe MZ SR                          ( S )</t>
  </si>
  <si>
    <t>Zdravotnícke zariadenia po prevode na VÚC, obce, mestá + n.o. ( V )</t>
  </si>
  <si>
    <t>S + V spolu</t>
  </si>
  <si>
    <t>Pohľadávky na poistnom</t>
  </si>
  <si>
    <t>31. januáru 2006</t>
  </si>
  <si>
    <t>31. januáru 2009</t>
  </si>
  <si>
    <t>31. januáru 2012</t>
  </si>
  <si>
    <t>28. februáru 2006</t>
  </si>
  <si>
    <t>28. februáru 2009</t>
  </si>
  <si>
    <t>29. februáru 2012</t>
  </si>
  <si>
    <t>31. marcu 2006</t>
  </si>
  <si>
    <t>31. marcu 2009</t>
  </si>
  <si>
    <t>30. aprílu 2006</t>
  </si>
  <si>
    <t>30. aprílu 2009</t>
  </si>
  <si>
    <t>31. máju 2006</t>
  </si>
  <si>
    <t>31. máju 2009</t>
  </si>
  <si>
    <t>30. júnu 2006</t>
  </si>
  <si>
    <t>30. júnu 2009</t>
  </si>
  <si>
    <t>31. júlu 2006</t>
  </si>
  <si>
    <t>31. júlu 2009</t>
  </si>
  <si>
    <t>31. augustu 2006</t>
  </si>
  <si>
    <t>31. augustu 2009</t>
  </si>
  <si>
    <t>30. septembru 2006</t>
  </si>
  <si>
    <t>30. septembru 2009</t>
  </si>
  <si>
    <t>31. októbru 2006</t>
  </si>
  <si>
    <t>31. októbru 2009</t>
  </si>
  <si>
    <t>30. novembru 2006</t>
  </si>
  <si>
    <t>30. novembru 2009</t>
  </si>
  <si>
    <t>31. decembru 2006</t>
  </si>
  <si>
    <t>31. decembru 2009</t>
  </si>
  <si>
    <t>31. januáru 2007</t>
  </si>
  <si>
    <t>31. januáru 2010</t>
  </si>
  <si>
    <t>28. februáru 2007</t>
  </si>
  <si>
    <t>28. februáru 2010</t>
  </si>
  <si>
    <t>31. marcu 2007</t>
  </si>
  <si>
    <t>31. marcu 2010</t>
  </si>
  <si>
    <t>30. aprílu 2007</t>
  </si>
  <si>
    <t>30. aprílu 2010</t>
  </si>
  <si>
    <t>31. máju 2007</t>
  </si>
  <si>
    <t>31. máju 2010</t>
  </si>
  <si>
    <t>30. júnu 2007</t>
  </si>
  <si>
    <t>30. júnu 2010</t>
  </si>
  <si>
    <t>31. júlu 2007</t>
  </si>
  <si>
    <t>31. júlu 2010</t>
  </si>
  <si>
    <t>31. augustu 2007</t>
  </si>
  <si>
    <t>31. augustu 2010</t>
  </si>
  <si>
    <t>30. septembru 2007</t>
  </si>
  <si>
    <t>30. septembru 2010</t>
  </si>
  <si>
    <t>31. októbru 2007</t>
  </si>
  <si>
    <t>31. októbru 2010</t>
  </si>
  <si>
    <t>30. novembru 2007</t>
  </si>
  <si>
    <t>30. novembru 2010</t>
  </si>
  <si>
    <t>31. decembru 2007</t>
  </si>
  <si>
    <t>31. decembru 2010</t>
  </si>
  <si>
    <t>31. januáru 2008</t>
  </si>
  <si>
    <t>31. januáru 2011</t>
  </si>
  <si>
    <t>29. februáru 2008</t>
  </si>
  <si>
    <t>28. februáru 2011</t>
  </si>
  <si>
    <t>31. marcu 2008</t>
  </si>
  <si>
    <t>31. marcu 2011</t>
  </si>
  <si>
    <t>30. aprílu 2008</t>
  </si>
  <si>
    <t>30. aprílu 2011</t>
  </si>
  <si>
    <t>31. máju 2008</t>
  </si>
  <si>
    <t>31. máju 2011</t>
  </si>
  <si>
    <t>30. júnu 2008</t>
  </si>
  <si>
    <t>30. júnu 2011</t>
  </si>
  <si>
    <t>31. júlu 2008</t>
  </si>
  <si>
    <t>31. júlu 2011</t>
  </si>
  <si>
    <t>31. augustu 2008</t>
  </si>
  <si>
    <t>31. augustu 2011</t>
  </si>
  <si>
    <t>30. septembru 2008</t>
  </si>
  <si>
    <t>30. septembru 2011</t>
  </si>
  <si>
    <t>31. októbru 2008</t>
  </si>
  <si>
    <t>31. októbru 2011</t>
  </si>
  <si>
    <t>30. novembru 2008</t>
  </si>
  <si>
    <t>30. novembru 2011</t>
  </si>
  <si>
    <t>31. decembru 2008</t>
  </si>
  <si>
    <t>31. decembru 2011</t>
  </si>
  <si>
    <t>Stav pohľadávky k</t>
  </si>
  <si>
    <t xml:space="preserve">Pohľadávka na poistnom voči zdravotníckym zariadeniam v správe MZ SR </t>
  </si>
  <si>
    <t xml:space="preserve">Pohľadávka na poistnom voči zdravotníckym zariadeniam po prevode na VÚC, obce, mestá + n.o. </t>
  </si>
  <si>
    <t>31. marcu 2012</t>
  </si>
  <si>
    <t>30. aprílu 2012</t>
  </si>
  <si>
    <t>31. máju 2012</t>
  </si>
  <si>
    <t>30. júnu 2012</t>
  </si>
  <si>
    <t>31. júlu 2012</t>
  </si>
  <si>
    <t>31. augustu 2012</t>
  </si>
  <si>
    <t>30. septembru 2012</t>
  </si>
  <si>
    <t>31. októbru 2012</t>
  </si>
  <si>
    <t>Nemocnica s poliklinikou Dunajská Streda, a.s.</t>
  </si>
  <si>
    <t>30. novembru 2012</t>
  </si>
  <si>
    <t>31. decembru 2012</t>
  </si>
  <si>
    <t>zaplatené poistné v súvislosti s uznesením vlády SR č. 698/2012</t>
  </si>
  <si>
    <t>31. januáru 2013</t>
  </si>
  <si>
    <t>28. februáru 2013</t>
  </si>
  <si>
    <t>31. marcu 2013</t>
  </si>
  <si>
    <t>30. aprílu 2013</t>
  </si>
  <si>
    <t>31. máju 2013</t>
  </si>
  <si>
    <t>Revúcka medicínsko-humanitná, n.o., Revúca</t>
  </si>
  <si>
    <t>31. júlu 2013</t>
  </si>
  <si>
    <t>31. augustu 2013</t>
  </si>
  <si>
    <t>30. septembru 2013</t>
  </si>
  <si>
    <t>31. októbru 2013</t>
  </si>
  <si>
    <t>30. novembru 2013</t>
  </si>
  <si>
    <t>12_2013</t>
  </si>
  <si>
    <t>XII. 2013</t>
  </si>
  <si>
    <t>31. decembru 2013</t>
  </si>
  <si>
    <t>31. januáru 2014</t>
  </si>
  <si>
    <t>1_2014</t>
  </si>
  <si>
    <t>I. 2014</t>
  </si>
  <si>
    <t>28. februáru 2014</t>
  </si>
  <si>
    <t>2_2014</t>
  </si>
  <si>
    <t>II. 2014</t>
  </si>
  <si>
    <t>31. marcu 2014</t>
  </si>
  <si>
    <t>3_2014</t>
  </si>
  <si>
    <t>III. 2014</t>
  </si>
  <si>
    <t>30. aprílu 2014</t>
  </si>
  <si>
    <t>4_2014</t>
  </si>
  <si>
    <t>IV. 2014</t>
  </si>
  <si>
    <t xml:space="preserve"> </t>
  </si>
  <si>
    <t>31. máju 2014</t>
  </si>
  <si>
    <t>5_2014</t>
  </si>
  <si>
    <t>V. 2014</t>
  </si>
  <si>
    <t>30. júnu 2014</t>
  </si>
  <si>
    <t>6_2014</t>
  </si>
  <si>
    <t>VI. 2014</t>
  </si>
  <si>
    <t>31. júlu 2014</t>
  </si>
  <si>
    <t>7_2014</t>
  </si>
  <si>
    <t>VII. 2014</t>
  </si>
  <si>
    <t>30. júnu 2013</t>
  </si>
  <si>
    <t>31. augustu 2014</t>
  </si>
  <si>
    <t>8_2014</t>
  </si>
  <si>
    <t>Nemocnica s poliklinikou Nové Mesto nad Váhom, n.o.</t>
  </si>
  <si>
    <t>VIII. 2014</t>
  </si>
  <si>
    <t>30. septembru 2014</t>
  </si>
  <si>
    <t>9_2014</t>
  </si>
  <si>
    <t>IX. 2014</t>
  </si>
  <si>
    <t>10_2014</t>
  </si>
  <si>
    <t>X. 2014</t>
  </si>
  <si>
    <t>31. októbru 2014</t>
  </si>
  <si>
    <t>30. novembru 2014</t>
  </si>
  <si>
    <t>11_2014</t>
  </si>
  <si>
    <t>XI. 2014</t>
  </si>
  <si>
    <t>Pohľadávka na                     poistnom                                k 30. novembru 2014</t>
  </si>
  <si>
    <t>Pohľadávka na poistnom k 31.12.2014</t>
  </si>
  <si>
    <t>31. decembru 2014</t>
  </si>
  <si>
    <t>12_2014</t>
  </si>
  <si>
    <t>12_2014 - 12_2013</t>
  </si>
  <si>
    <t>XII. 2014</t>
  </si>
  <si>
    <t>Pohľadávka na                     poistnom                                k 31. decembru 2014</t>
  </si>
  <si>
    <t>Rozdiel pohľadávky na                              poistnom                       12_ 2014 - 11_2014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</si>
</sst>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3" formatCode="_-* #,##0.00\ _€_-;\-* #,##0.00\ _€_-;_-* &quot;-&quot;??\ _€_-;_-@_-"/>
    <numFmt numFmtId="164" formatCode="_-* #,##0.00\ _S_k_-;\-* #,##0.00\ _S_k_-;_-* &quot;-&quot;??\ _S_k_-;_-@_-"/>
    <numFmt numFmtId="165" formatCode="#,##0.00\ &quot;Sk&quot;"/>
    <numFmt numFmtId="166" formatCode="#,##0.00_ ;\-#,##0.00\ "/>
    <numFmt numFmtId="167" formatCode="#,##0.00_ ;[Red]\-#,##0.00\ "/>
    <numFmt numFmtId="168" formatCode="#,##0.000"/>
    <numFmt numFmtId="169" formatCode="###\ ###\ ###\ ##0.00"/>
    <numFmt numFmtId="170" formatCode="#,##0.00;[Red]#,##0.00"/>
    <numFmt numFmtId="171" formatCode="0.0%"/>
    <numFmt numFmtId="172" formatCode="#,##0.000_ ;[Red]\-#,##0.000\ "/>
    <numFmt numFmtId="173" formatCode="d/m/yyyy;@"/>
  </numFmts>
  <fonts count="30" x14ac:knownFonts="1">
    <font>
      <sz val="10"/>
      <name val="Arial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sz val="10"/>
      <name val="Arial CE"/>
    </font>
    <font>
      <sz val="10"/>
      <color indexed="8"/>
      <name val="Arial"/>
      <family val="2"/>
      <charset val="238"/>
    </font>
    <font>
      <b/>
      <sz val="10"/>
      <name val="Arial"/>
      <family val="2"/>
    </font>
    <font>
      <sz val="8"/>
      <name val="Arial"/>
      <family val="2"/>
      <charset val="238"/>
    </font>
    <font>
      <sz val="14"/>
      <name val="Arial"/>
      <family val="2"/>
      <charset val="238"/>
    </font>
    <font>
      <b/>
      <sz val="10"/>
      <name val="Arial CE"/>
      <family val="2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8"/>
      <name val="Arial"/>
      <family val="2"/>
      <charset val="238"/>
    </font>
    <font>
      <b/>
      <sz val="12"/>
      <color indexed="8"/>
      <name val="Arial"/>
      <family val="2"/>
      <charset val="238"/>
    </font>
    <font>
      <sz val="11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9"/>
      <name val="Arial"/>
      <family val="2"/>
    </font>
    <font>
      <sz val="11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0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164" fontId="6" fillId="0" borderId="0" applyFont="0" applyFill="0" applyBorder="0" applyAlignment="0" applyProtection="0"/>
    <xf numFmtId="0" fontId="9" fillId="0" borderId="0"/>
    <xf numFmtId="0" fontId="8" fillId="0" borderId="0"/>
    <xf numFmtId="0" fontId="6" fillId="0" borderId="0"/>
    <xf numFmtId="0" fontId="5" fillId="0" borderId="0"/>
    <xf numFmtId="43" fontId="5" fillId="0" borderId="0" applyFont="0" applyFill="0" applyBorder="0" applyAlignment="0" applyProtection="0"/>
  </cellStyleXfs>
  <cellXfs count="427">
    <xf numFmtId="0" fontId="0" fillId="0" borderId="0" xfId="0"/>
    <xf numFmtId="0" fontId="12" fillId="0" borderId="0" xfId="0" applyFont="1" applyFill="1" applyAlignment="1">
      <alignment vertical="center"/>
    </xf>
    <xf numFmtId="0" fontId="8" fillId="0" borderId="0" xfId="0" applyFont="1" applyFill="1" applyAlignment="1">
      <alignment vertical="center"/>
    </xf>
    <xf numFmtId="0" fontId="0" fillId="0" borderId="0" xfId="0" applyFill="1"/>
    <xf numFmtId="0" fontId="17" fillId="0" borderId="0" xfId="0" applyFont="1" applyFill="1"/>
    <xf numFmtId="0" fontId="0" fillId="0" borderId="1" xfId="0" applyFill="1" applyBorder="1"/>
    <xf numFmtId="0" fontId="0" fillId="0" borderId="0" xfId="0" applyBorder="1"/>
    <xf numFmtId="0" fontId="0" fillId="2" borderId="0" xfId="0" applyFill="1"/>
    <xf numFmtId="4" fontId="0" fillId="0" borderId="0" xfId="0" applyNumberFormat="1"/>
    <xf numFmtId="0" fontId="19" fillId="0" borderId="0" xfId="0" applyFont="1" applyAlignment="1"/>
    <xf numFmtId="0" fontId="22" fillId="0" borderId="0" xfId="0" applyFont="1" applyFill="1" applyBorder="1" applyAlignment="1">
      <alignment horizontal="center"/>
    </xf>
    <xf numFmtId="1" fontId="19" fillId="0" borderId="0" xfId="0" applyNumberFormat="1" applyFont="1" applyFill="1" applyAlignment="1">
      <alignment horizontal="right"/>
    </xf>
    <xf numFmtId="0" fontId="7" fillId="0" borderId="3" xfId="0" applyFont="1" applyFill="1" applyBorder="1"/>
    <xf numFmtId="0" fontId="0" fillId="2" borderId="0" xfId="0" applyFill="1" applyBorder="1"/>
    <xf numFmtId="0" fontId="20" fillId="3" borderId="4" xfId="0" applyFont="1" applyFill="1" applyBorder="1"/>
    <xf numFmtId="0" fontId="20" fillId="3" borderId="5" xfId="0" applyFont="1" applyFill="1" applyBorder="1"/>
    <xf numFmtId="4" fontId="20" fillId="3" borderId="6" xfId="0" applyNumberFormat="1" applyFont="1" applyFill="1" applyBorder="1" applyAlignment="1">
      <alignment horizontal="right"/>
    </xf>
    <xf numFmtId="0" fontId="20" fillId="3" borderId="4" xfId="0" applyFont="1" applyFill="1" applyBorder="1" applyAlignment="1">
      <alignment vertical="top" wrapText="1"/>
    </xf>
    <xf numFmtId="0" fontId="22" fillId="0" borderId="0" xfId="0" applyFont="1"/>
    <xf numFmtId="4" fontId="0" fillId="2" borderId="0" xfId="0" applyNumberFormat="1" applyFill="1" applyBorder="1"/>
    <xf numFmtId="0" fontId="14" fillId="0" borderId="0" xfId="0" applyFont="1" applyBorder="1"/>
    <xf numFmtId="0" fontId="24" fillId="2" borderId="0" xfId="0" applyFont="1" applyFill="1" applyBorder="1" applyAlignment="1"/>
    <xf numFmtId="0" fontId="24" fillId="0" borderId="0" xfId="0" applyFont="1" applyBorder="1" applyAlignment="1">
      <alignment horizontal="center"/>
    </xf>
    <xf numFmtId="0" fontId="22" fillId="0" borderId="0" xfId="0" applyFont="1" applyBorder="1" applyAlignment="1">
      <alignment horizontal="center"/>
    </xf>
    <xf numFmtId="0" fontId="24" fillId="2" borderId="0" xfId="0" applyFont="1" applyFill="1" applyBorder="1" applyAlignment="1">
      <alignment horizontal="left" vertical="top"/>
    </xf>
    <xf numFmtId="0" fontId="0" fillId="0" borderId="0" xfId="0" applyAlignment="1">
      <alignment horizontal="center"/>
    </xf>
    <xf numFmtId="0" fontId="22" fillId="2" borderId="0" xfId="0" applyFont="1" applyFill="1" applyBorder="1" applyAlignment="1">
      <alignment horizontal="center"/>
    </xf>
    <xf numFmtId="0" fontId="24" fillId="2" borderId="0" xfId="0" applyFont="1" applyFill="1" applyBorder="1"/>
    <xf numFmtId="0" fontId="14" fillId="2" borderId="0" xfId="0" applyFont="1" applyFill="1" applyBorder="1"/>
    <xf numFmtId="0" fontId="0" fillId="0" borderId="0" xfId="0" applyBorder="1" applyAlignment="1">
      <alignment horizontal="center"/>
    </xf>
    <xf numFmtId="0" fontId="0" fillId="0" borderId="0" xfId="0" applyFill="1" applyBorder="1"/>
    <xf numFmtId="0" fontId="8" fillId="0" borderId="0" xfId="0" applyFont="1" applyBorder="1" applyAlignment="1">
      <alignment vertical="center"/>
    </xf>
    <xf numFmtId="0" fontId="8" fillId="2" borderId="0" xfId="0" applyFont="1" applyFill="1" applyBorder="1" applyAlignment="1">
      <alignment vertical="center"/>
    </xf>
    <xf numFmtId="0" fontId="10" fillId="2" borderId="0" xfId="0" applyFont="1" applyFill="1" applyBorder="1" applyAlignment="1">
      <alignment vertical="center"/>
    </xf>
    <xf numFmtId="4" fontId="20" fillId="3" borderId="9" xfId="0" applyNumberFormat="1" applyFont="1" applyFill="1" applyBorder="1"/>
    <xf numFmtId="4" fontId="8" fillId="2" borderId="0" xfId="0" applyNumberFormat="1" applyFont="1" applyFill="1" applyBorder="1" applyAlignment="1">
      <alignment horizontal="right" vertical="top" wrapText="1"/>
    </xf>
    <xf numFmtId="4" fontId="23" fillId="2" borderId="0" xfId="0" applyNumberFormat="1" applyFont="1" applyFill="1" applyBorder="1" applyAlignment="1">
      <alignment vertical="top" wrapText="1"/>
    </xf>
    <xf numFmtId="4" fontId="8" fillId="2" borderId="0" xfId="0" applyNumberFormat="1" applyFont="1" applyFill="1" applyBorder="1" applyAlignment="1">
      <alignment vertical="top"/>
    </xf>
    <xf numFmtId="4" fontId="20" fillId="2" borderId="0" xfId="0" applyNumberFormat="1" applyFont="1" applyFill="1" applyBorder="1" applyAlignment="1">
      <alignment vertical="center" wrapText="1"/>
    </xf>
    <xf numFmtId="4" fontId="20" fillId="2" borderId="0" xfId="0" applyNumberFormat="1" applyFont="1" applyFill="1" applyBorder="1" applyAlignment="1">
      <alignment horizontal="center" vertical="center" wrapText="1"/>
    </xf>
    <xf numFmtId="4" fontId="20" fillId="2" borderId="0" xfId="0" applyNumberFormat="1" applyFont="1" applyFill="1" applyBorder="1" applyAlignment="1">
      <alignment horizontal="center" vertical="center"/>
    </xf>
    <xf numFmtId="4" fontId="0" fillId="2" borderId="0" xfId="0" applyNumberFormat="1" applyFill="1" applyBorder="1" applyAlignment="1">
      <alignment vertical="top"/>
    </xf>
    <xf numFmtId="4" fontId="20" fillId="2" borderId="0" xfId="0" applyNumberFormat="1" applyFont="1" applyFill="1" applyBorder="1"/>
    <xf numFmtId="4" fontId="25" fillId="2" borderId="0" xfId="0" applyNumberFormat="1" applyFont="1" applyFill="1" applyBorder="1"/>
    <xf numFmtId="0" fontId="23" fillId="2" borderId="0" xfId="0" applyFont="1" applyFill="1" applyBorder="1"/>
    <xf numFmtId="0" fontId="8" fillId="0" borderId="0" xfId="0" applyFont="1" applyFill="1"/>
    <xf numFmtId="0" fontId="7" fillId="0" borderId="0" xfId="0" applyFont="1" applyFill="1" applyAlignment="1">
      <alignment horizontal="left"/>
    </xf>
    <xf numFmtId="4" fontId="8" fillId="0" borderId="0" xfId="0" applyNumberFormat="1" applyFont="1" applyFill="1"/>
    <xf numFmtId="0" fontId="8" fillId="0" borderId="0" xfId="0" applyFont="1" applyFill="1" applyBorder="1"/>
    <xf numFmtId="0" fontId="23" fillId="3" borderId="5" xfId="0" applyFont="1" applyFill="1" applyBorder="1"/>
    <xf numFmtId="4" fontId="8" fillId="0" borderId="0" xfId="0" applyNumberFormat="1" applyFont="1" applyFill="1" applyBorder="1" applyAlignment="1">
      <alignment vertical="top"/>
    </xf>
    <xf numFmtId="4" fontId="8" fillId="0" borderId="6" xfId="0" applyNumberFormat="1" applyFont="1" applyFill="1" applyBorder="1" applyAlignment="1">
      <alignment vertical="top"/>
    </xf>
    <xf numFmtId="165" fontId="8" fillId="0" borderId="0" xfId="0" applyNumberFormat="1" applyFont="1" applyFill="1"/>
    <xf numFmtId="165" fontId="0" fillId="0" borderId="0" xfId="0" applyNumberFormat="1"/>
    <xf numFmtId="165" fontId="24" fillId="2" borderId="0" xfId="0" applyNumberFormat="1" applyFont="1" applyFill="1" applyBorder="1"/>
    <xf numFmtId="4" fontId="21" fillId="0" borderId="0" xfId="0" applyNumberFormat="1" applyFont="1" applyFill="1" applyBorder="1" applyAlignment="1">
      <alignment vertical="center"/>
    </xf>
    <xf numFmtId="4" fontId="21" fillId="2" borderId="0" xfId="0" applyNumberFormat="1" applyFont="1" applyFill="1" applyBorder="1" applyAlignment="1">
      <alignment vertical="center"/>
    </xf>
    <xf numFmtId="4" fontId="21" fillId="2" borderId="0" xfId="0" applyNumberFormat="1" applyFont="1" applyFill="1" applyBorder="1" applyAlignment="1">
      <alignment horizontal="right" vertical="center"/>
    </xf>
    <xf numFmtId="0" fontId="8" fillId="0" borderId="0" xfId="0" applyFont="1" applyFill="1" applyAlignment="1">
      <alignment horizontal="right"/>
    </xf>
    <xf numFmtId="0" fontId="20" fillId="0" borderId="0" xfId="0" applyFont="1"/>
    <xf numFmtId="49" fontId="20" fillId="0" borderId="0" xfId="0" applyNumberFormat="1" applyFont="1"/>
    <xf numFmtId="4" fontId="20" fillId="3" borderId="4" xfId="0" applyNumberFormat="1" applyFont="1" applyFill="1" applyBorder="1" applyAlignment="1">
      <alignment horizontal="right"/>
    </xf>
    <xf numFmtId="4" fontId="20" fillId="3" borderId="5" xfId="0" applyNumberFormat="1" applyFont="1" applyFill="1" applyBorder="1"/>
    <xf numFmtId="4" fontId="20" fillId="3" borderId="9" xfId="0" applyNumberFormat="1" applyFont="1" applyFill="1" applyBorder="1" applyAlignment="1">
      <alignment horizontal="right"/>
    </xf>
    <xf numFmtId="4" fontId="20" fillId="3" borderId="4" xfId="0" applyNumberFormat="1" applyFont="1" applyFill="1" applyBorder="1"/>
    <xf numFmtId="4" fontId="20" fillId="3" borderId="5" xfId="0" applyNumberFormat="1" applyFont="1" applyFill="1" applyBorder="1" applyAlignment="1">
      <alignment horizontal="right"/>
    </xf>
    <xf numFmtId="4" fontId="0" fillId="0" borderId="0" xfId="0" applyNumberFormat="1" applyFill="1"/>
    <xf numFmtId="4" fontId="20" fillId="0" borderId="0" xfId="0" applyNumberFormat="1" applyFont="1" applyFill="1" applyBorder="1"/>
    <xf numFmtId="0" fontId="0" fillId="0" borderId="13" xfId="0" applyFill="1" applyBorder="1"/>
    <xf numFmtId="4" fontId="8" fillId="0" borderId="9" xfId="0" applyNumberFormat="1" applyFont="1" applyFill="1" applyBorder="1" applyAlignment="1">
      <alignment horizontal="right" vertical="top" wrapText="1"/>
    </xf>
    <xf numFmtId="0" fontId="20" fillId="0" borderId="0" xfId="0" applyFont="1" applyAlignment="1"/>
    <xf numFmtId="0" fontId="23" fillId="2" borderId="0" xfId="0" applyFont="1" applyFill="1" applyBorder="1" applyAlignment="1">
      <alignment horizontal="left" vertical="top"/>
    </xf>
    <xf numFmtId="0" fontId="23" fillId="0" borderId="0" xfId="0" applyFont="1" applyAlignment="1">
      <alignment horizontal="center"/>
    </xf>
    <xf numFmtId="1" fontId="23" fillId="2" borderId="0" xfId="0" applyNumberFormat="1" applyFont="1" applyFill="1" applyAlignment="1">
      <alignment horizontal="right"/>
    </xf>
    <xf numFmtId="0" fontId="23" fillId="0" borderId="0" xfId="0" applyFont="1" applyAlignment="1"/>
    <xf numFmtId="0" fontId="24" fillId="0" borderId="0" xfId="0" applyFont="1" applyFill="1" applyBorder="1" applyAlignment="1">
      <alignment horizontal="left"/>
    </xf>
    <xf numFmtId="0" fontId="24" fillId="0" borderId="0" xfId="0" applyFont="1" applyFill="1" applyBorder="1" applyAlignment="1">
      <alignment horizontal="center"/>
    </xf>
    <xf numFmtId="0" fontId="26" fillId="0" borderId="0" xfId="0" applyFont="1" applyAlignment="1">
      <alignment horizontal="center"/>
    </xf>
    <xf numFmtId="0" fontId="24" fillId="0" borderId="0" xfId="0" applyFont="1" applyFill="1" applyBorder="1" applyAlignment="1"/>
    <xf numFmtId="0" fontId="26" fillId="0" borderId="0" xfId="0" applyFont="1" applyFill="1" applyBorder="1" applyAlignment="1">
      <alignment horizontal="left" wrapText="1"/>
    </xf>
    <xf numFmtId="0" fontId="20" fillId="0" borderId="0" xfId="0" applyFont="1" applyFill="1" applyBorder="1"/>
    <xf numFmtId="4" fontId="20" fillId="3" borderId="6" xfId="0" applyNumberFormat="1" applyFont="1" applyFill="1" applyBorder="1"/>
    <xf numFmtId="0" fontId="20" fillId="3" borderId="5" xfId="0" applyFont="1" applyFill="1" applyBorder="1" applyAlignment="1">
      <alignment horizontal="right"/>
    </xf>
    <xf numFmtId="0" fontId="0" fillId="0" borderId="0" xfId="0" applyFill="1" applyBorder="1" applyAlignment="1">
      <alignment horizontal="center"/>
    </xf>
    <xf numFmtId="0" fontId="8" fillId="0" borderId="0" xfId="0" applyFont="1" applyFill="1" applyAlignment="1">
      <alignment horizontal="center"/>
    </xf>
    <xf numFmtId="0" fontId="0" fillId="2" borderId="0" xfId="0" applyFill="1" applyBorder="1" applyAlignment="1">
      <alignment horizontal="center"/>
    </xf>
    <xf numFmtId="49" fontId="13" fillId="4" borderId="15" xfId="0" applyNumberFormat="1" applyFont="1" applyFill="1" applyBorder="1" applyAlignment="1">
      <alignment horizontal="center" vertical="center" wrapText="1"/>
    </xf>
    <xf numFmtId="4" fontId="7" fillId="4" borderId="15" xfId="0" applyNumberFormat="1" applyFont="1" applyFill="1" applyBorder="1"/>
    <xf numFmtId="0" fontId="20" fillId="3" borderId="5" xfId="0" applyFont="1" applyFill="1" applyBorder="1" applyAlignment="1">
      <alignment horizontal="center"/>
    </xf>
    <xf numFmtId="0" fontId="14" fillId="0" borderId="0" xfId="0" applyFont="1" applyBorder="1" applyAlignment="1">
      <alignment horizontal="center"/>
    </xf>
    <xf numFmtId="0" fontId="8" fillId="0" borderId="0" xfId="0" applyFont="1" applyAlignment="1"/>
    <xf numFmtId="0" fontId="14" fillId="0" borderId="0" xfId="0" applyFont="1" applyFill="1" applyBorder="1" applyAlignment="1">
      <alignment horizontal="lef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vertical="top"/>
    </xf>
    <xf numFmtId="1" fontId="8" fillId="0" borderId="0" xfId="0" applyNumberFormat="1" applyFont="1" applyFill="1" applyAlignment="1">
      <alignment horizontal="right"/>
    </xf>
    <xf numFmtId="0" fontId="14" fillId="0" borderId="0" xfId="0" applyFont="1" applyFill="1" applyBorder="1" applyAlignment="1">
      <alignment horizontal="center"/>
    </xf>
    <xf numFmtId="4" fontId="0" fillId="2" borderId="0" xfId="0" applyNumberFormat="1" applyFill="1"/>
    <xf numFmtId="0" fontId="7" fillId="2" borderId="16" xfId="0" applyFont="1" applyFill="1" applyBorder="1" applyAlignment="1">
      <alignment horizontal="center" vertical="center" wrapText="1"/>
    </xf>
    <xf numFmtId="1" fontId="7" fillId="2" borderId="16" xfId="0" applyNumberFormat="1" applyFont="1" applyFill="1" applyBorder="1" applyAlignment="1">
      <alignment horizontal="center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8" xfId="0" applyFont="1" applyFill="1" applyBorder="1" applyAlignment="1">
      <alignment horizontal="center" vertical="center" wrapText="1"/>
    </xf>
    <xf numFmtId="0" fontId="7" fillId="2" borderId="19" xfId="0" applyFont="1" applyFill="1" applyBorder="1" applyAlignment="1">
      <alignment horizontal="center" vertical="center" wrapText="1"/>
    </xf>
    <xf numFmtId="0" fontId="7" fillId="0" borderId="0" xfId="0" applyFont="1" applyFill="1"/>
    <xf numFmtId="4" fontId="20" fillId="3" borderId="6" xfId="0" applyNumberFormat="1" applyFont="1" applyFill="1" applyBorder="1" applyAlignment="1"/>
    <xf numFmtId="4" fontId="20" fillId="3" borderId="4" xfId="0" applyNumberFormat="1" applyFont="1" applyFill="1" applyBorder="1" applyAlignment="1"/>
    <xf numFmtId="4" fontId="20" fillId="3" borderId="9" xfId="0" applyNumberFormat="1" applyFont="1" applyFill="1" applyBorder="1" applyAlignment="1"/>
    <xf numFmtId="0" fontId="8" fillId="0" borderId="0" xfId="0" applyFont="1" applyBorder="1" applyAlignment="1">
      <alignment vertical="center" wrapText="1"/>
    </xf>
    <xf numFmtId="0" fontId="8" fillId="2" borderId="0" xfId="0" applyFont="1" applyFill="1" applyBorder="1" applyAlignment="1">
      <alignment vertical="center" wrapText="1"/>
    </xf>
    <xf numFmtId="0" fontId="7" fillId="2" borderId="0" xfId="0" applyFont="1" applyFill="1" applyBorder="1" applyAlignment="1">
      <alignment vertical="center" wrapText="1"/>
    </xf>
    <xf numFmtId="4" fontId="27" fillId="0" borderId="11" xfId="0" applyNumberFormat="1" applyFont="1" applyFill="1" applyBorder="1"/>
    <xf numFmtId="4" fontId="27" fillId="0" borderId="2" xfId="0" applyNumberFormat="1" applyFont="1" applyFill="1" applyBorder="1" applyAlignment="1">
      <alignment horizontal="right"/>
    </xf>
    <xf numFmtId="0" fontId="0" fillId="0" borderId="8" xfId="0" applyFill="1" applyBorder="1"/>
    <xf numFmtId="4" fontId="8" fillId="0" borderId="26" xfId="0" applyNumberFormat="1" applyFont="1" applyFill="1" applyBorder="1" applyAlignment="1">
      <alignment horizontal="right" vertical="top" wrapText="1"/>
    </xf>
    <xf numFmtId="4" fontId="27" fillId="0" borderId="12" xfId="0" applyNumberFormat="1" applyFont="1" applyFill="1" applyBorder="1" applyAlignment="1">
      <alignment horizontal="right"/>
    </xf>
    <xf numFmtId="4" fontId="27" fillId="0" borderId="28" xfId="0" applyNumberFormat="1" applyFont="1" applyFill="1" applyBorder="1"/>
    <xf numFmtId="0" fontId="7" fillId="0" borderId="10" xfId="0" applyFont="1" applyFill="1" applyBorder="1"/>
    <xf numFmtId="4" fontId="8" fillId="0" borderId="29" xfId="0" applyNumberFormat="1" applyFont="1" applyFill="1" applyBorder="1" applyAlignment="1">
      <alignment horizontal="right" vertical="top" wrapText="1"/>
    </xf>
    <xf numFmtId="4" fontId="27" fillId="0" borderId="11" xfId="0" applyNumberFormat="1" applyFont="1" applyFill="1" applyBorder="1" applyAlignment="1">
      <alignment horizontal="right"/>
    </xf>
    <xf numFmtId="0" fontId="0" fillId="0" borderId="0" xfId="0" applyFill="1" applyAlignment="1">
      <alignment vertical="center" wrapText="1"/>
    </xf>
    <xf numFmtId="0" fontId="0" fillId="2" borderId="13" xfId="0" applyFill="1" applyBorder="1"/>
    <xf numFmtId="4" fontId="8" fillId="2" borderId="21" xfId="0" applyNumberFormat="1" applyFont="1" applyFill="1" applyBorder="1" applyAlignment="1">
      <alignment vertical="top"/>
    </xf>
    <xf numFmtId="4" fontId="27" fillId="2" borderId="11" xfId="0" applyNumberFormat="1" applyFont="1" applyFill="1" applyBorder="1"/>
    <xf numFmtId="0" fontId="0" fillId="2" borderId="1" xfId="0" applyFill="1" applyBorder="1"/>
    <xf numFmtId="4" fontId="8" fillId="2" borderId="6" xfId="0" applyNumberFormat="1" applyFont="1" applyFill="1" applyBorder="1" applyAlignment="1">
      <alignment vertical="top"/>
    </xf>
    <xf numFmtId="4" fontId="8" fillId="2" borderId="9" xfId="0" applyNumberFormat="1" applyFont="1" applyFill="1" applyBorder="1" applyAlignment="1">
      <alignment horizontal="right" vertical="top" wrapText="1"/>
    </xf>
    <xf numFmtId="4" fontId="27" fillId="2" borderId="2" xfId="0" applyNumberFormat="1" applyFont="1" applyFill="1" applyBorder="1" applyAlignment="1">
      <alignment horizontal="right"/>
    </xf>
    <xf numFmtId="0" fontId="8" fillId="5" borderId="6" xfId="0" applyFont="1" applyFill="1" applyBorder="1" applyAlignment="1">
      <alignment vertical="center"/>
    </xf>
    <xf numFmtId="0" fontId="8" fillId="2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23" fillId="3" borderId="5" xfId="0" applyFont="1" applyFill="1" applyBorder="1" applyAlignment="1">
      <alignment horizontal="center"/>
    </xf>
    <xf numFmtId="4" fontId="7" fillId="2" borderId="16" xfId="0" applyNumberFormat="1" applyFont="1" applyFill="1" applyBorder="1" applyAlignment="1">
      <alignment vertical="center" wrapText="1"/>
    </xf>
    <xf numFmtId="0" fontId="14" fillId="2" borderId="0" xfId="0" applyFont="1" applyFill="1" applyBorder="1" applyAlignment="1">
      <alignment horizontal="left" vertical="top" wrapText="1"/>
    </xf>
    <xf numFmtId="0" fontId="20" fillId="4" borderId="6" xfId="0" applyFont="1" applyFill="1" applyBorder="1" applyAlignment="1">
      <alignment horizontal="center" vertical="center" wrapText="1"/>
    </xf>
    <xf numFmtId="4" fontId="20" fillId="4" borderId="6" xfId="0" applyNumberFormat="1" applyFont="1" applyFill="1" applyBorder="1" applyAlignment="1">
      <alignment horizontal="center" vertical="center" wrapText="1"/>
    </xf>
    <xf numFmtId="4" fontId="7" fillId="0" borderId="14" xfId="0" applyNumberFormat="1" applyFont="1" applyFill="1" applyBorder="1" applyAlignment="1">
      <alignment horizontal="center" vertical="center"/>
    </xf>
    <xf numFmtId="4" fontId="7" fillId="0" borderId="10" xfId="0" applyNumberFormat="1" applyFont="1" applyFill="1" applyBorder="1" applyAlignment="1">
      <alignment horizontal="center" vertical="center"/>
    </xf>
    <xf numFmtId="4" fontId="7" fillId="0" borderId="10" xfId="0" applyNumberFormat="1" applyFont="1" applyFill="1" applyBorder="1" applyAlignment="1">
      <alignment horizontal="center" vertical="center" wrapText="1"/>
    </xf>
    <xf numFmtId="0" fontId="12" fillId="2" borderId="0" xfId="0" applyFont="1" applyFill="1" applyAlignment="1">
      <alignment vertical="center"/>
    </xf>
    <xf numFmtId="168" fontId="12" fillId="2" borderId="0" xfId="0" applyNumberFormat="1" applyFont="1" applyFill="1" applyAlignment="1">
      <alignment vertical="center"/>
    </xf>
    <xf numFmtId="0" fontId="11" fillId="0" borderId="0" xfId="0" applyFont="1" applyFill="1" applyAlignment="1">
      <alignment horizontal="right" vertical="center"/>
    </xf>
    <xf numFmtId="168" fontId="12" fillId="0" borderId="0" xfId="0" applyNumberFormat="1" applyFont="1" applyFill="1" applyAlignment="1">
      <alignment vertical="center"/>
    </xf>
    <xf numFmtId="0" fontId="11" fillId="0" borderId="35" xfId="0" applyFont="1" applyFill="1" applyBorder="1" applyAlignment="1">
      <alignment horizontal="center" vertical="center" wrapText="1"/>
    </xf>
    <xf numFmtId="0" fontId="11" fillId="0" borderId="36" xfId="0" applyFont="1" applyFill="1" applyBorder="1" applyAlignment="1">
      <alignment horizontal="center" vertical="center" wrapText="1"/>
    </xf>
    <xf numFmtId="4" fontId="11" fillId="2" borderId="37" xfId="0" applyNumberFormat="1" applyFont="1" applyFill="1" applyBorder="1" applyAlignment="1">
      <alignment horizontal="center" vertical="center" wrapText="1"/>
    </xf>
    <xf numFmtId="4" fontId="11" fillId="0" borderId="7" xfId="0" applyNumberFormat="1" applyFont="1" applyFill="1" applyBorder="1" applyAlignment="1">
      <alignment horizontal="center" vertical="center" wrapText="1"/>
    </xf>
    <xf numFmtId="4" fontId="11" fillId="0" borderId="8" xfId="0" applyNumberFormat="1" applyFont="1" applyFill="1" applyBorder="1" applyAlignment="1">
      <alignment horizontal="center" vertical="center" wrapText="1"/>
    </xf>
    <xf numFmtId="4" fontId="11" fillId="0" borderId="38" xfId="0" applyNumberFormat="1" applyFont="1" applyFill="1" applyBorder="1" applyAlignment="1">
      <alignment horizontal="center" vertical="center" wrapText="1"/>
    </xf>
    <xf numFmtId="4" fontId="11" fillId="2" borderId="39" xfId="0" applyNumberFormat="1" applyFont="1" applyFill="1" applyBorder="1" applyAlignment="1">
      <alignment horizontal="right" vertical="center" wrapText="1"/>
    </xf>
    <xf numFmtId="4" fontId="12" fillId="2" borderId="40" xfId="0" applyNumberFormat="1" applyFont="1" applyFill="1" applyBorder="1" applyAlignment="1">
      <alignment vertical="center" wrapText="1"/>
    </xf>
    <xf numFmtId="4" fontId="12" fillId="2" borderId="41" xfId="0" applyNumberFormat="1" applyFont="1" applyFill="1" applyBorder="1" applyAlignment="1">
      <alignment vertical="center" wrapText="1"/>
    </xf>
    <xf numFmtId="4" fontId="12" fillId="2" borderId="42" xfId="0" applyNumberFormat="1" applyFont="1" applyFill="1" applyBorder="1" applyAlignment="1">
      <alignment horizontal="right" vertical="center" wrapText="1"/>
    </xf>
    <xf numFmtId="0" fontId="11" fillId="2" borderId="36" xfId="0" applyFont="1" applyFill="1" applyBorder="1" applyAlignment="1">
      <alignment horizontal="right" vertical="center" wrapText="1"/>
    </xf>
    <xf numFmtId="4" fontId="12" fillId="0" borderId="41" xfId="0" applyNumberFormat="1" applyFont="1" applyFill="1" applyBorder="1" applyAlignment="1">
      <alignment vertical="center" wrapText="1"/>
    </xf>
    <xf numFmtId="0" fontId="11" fillId="2" borderId="43" xfId="0" applyFont="1" applyFill="1" applyBorder="1" applyAlignment="1">
      <alignment horizontal="right" vertical="center" wrapText="1"/>
    </xf>
    <xf numFmtId="4" fontId="12" fillId="2" borderId="23" xfId="0" applyNumberFormat="1" applyFont="1" applyFill="1" applyBorder="1" applyAlignment="1">
      <alignment vertical="center" wrapText="1"/>
    </xf>
    <xf numFmtId="4" fontId="12" fillId="2" borderId="6" xfId="0" applyNumberFormat="1" applyFont="1" applyFill="1" applyBorder="1" applyAlignment="1">
      <alignment vertical="center" wrapText="1"/>
    </xf>
    <xf numFmtId="4" fontId="12" fillId="2" borderId="2" xfId="0" applyNumberFormat="1" applyFont="1" applyFill="1" applyBorder="1" applyAlignment="1">
      <alignment horizontal="right" vertical="center" wrapText="1"/>
    </xf>
    <xf numFmtId="172" fontId="11" fillId="2" borderId="0" xfId="0" applyNumberFormat="1" applyFont="1" applyFill="1" applyAlignment="1">
      <alignment vertical="center"/>
    </xf>
    <xf numFmtId="0" fontId="11" fillId="2" borderId="1" xfId="0" applyFont="1" applyFill="1" applyBorder="1" applyAlignment="1">
      <alignment horizontal="right" vertical="center" wrapText="1"/>
    </xf>
    <xf numFmtId="4" fontId="12" fillId="0" borderId="6" xfId="0" applyNumberFormat="1" applyFont="1" applyFill="1" applyBorder="1" applyAlignment="1">
      <alignment vertical="center" wrapText="1"/>
    </xf>
    <xf numFmtId="4" fontId="12" fillId="0" borderId="25" xfId="0" applyNumberFormat="1" applyFont="1" applyFill="1" applyBorder="1" applyAlignment="1">
      <alignment vertical="center"/>
    </xf>
    <xf numFmtId="4" fontId="12" fillId="0" borderId="45" xfId="0" applyNumberFormat="1" applyFont="1" applyFill="1" applyBorder="1" applyAlignment="1">
      <alignment vertical="center"/>
    </xf>
    <xf numFmtId="14" fontId="11" fillId="2" borderId="43" xfId="0" applyNumberFormat="1" applyFont="1" applyFill="1" applyBorder="1" applyAlignment="1">
      <alignment horizontal="right" vertical="center" wrapText="1"/>
    </xf>
    <xf numFmtId="4" fontId="12" fillId="2" borderId="23" xfId="0" applyNumberFormat="1" applyFont="1" applyFill="1" applyBorder="1" applyAlignment="1">
      <alignment horizontal="right" vertical="center" wrapText="1"/>
    </xf>
    <xf numFmtId="4" fontId="12" fillId="2" borderId="6" xfId="0" applyNumberFormat="1" applyFont="1" applyFill="1" applyBorder="1" applyAlignment="1">
      <alignment horizontal="right" vertical="center" wrapText="1"/>
    </xf>
    <xf numFmtId="4" fontId="12" fillId="0" borderId="2" xfId="0" applyNumberFormat="1" applyFont="1" applyFill="1" applyBorder="1" applyAlignment="1">
      <alignment vertical="center" wrapText="1"/>
    </xf>
    <xf numFmtId="0" fontId="11" fillId="0" borderId="1" xfId="0" applyFont="1" applyFill="1" applyBorder="1" applyAlignment="1">
      <alignment horizontal="right" vertical="center" wrapText="1"/>
    </xf>
    <xf numFmtId="4" fontId="12" fillId="0" borderId="0" xfId="0" applyNumberFormat="1" applyFont="1" applyFill="1" applyAlignment="1">
      <alignment vertical="center"/>
    </xf>
    <xf numFmtId="4" fontId="12" fillId="2" borderId="2" xfId="0" applyNumberFormat="1" applyFont="1" applyFill="1" applyBorder="1" applyAlignment="1">
      <alignment vertical="center" wrapText="1"/>
    </xf>
    <xf numFmtId="0" fontId="11" fillId="2" borderId="46" xfId="0" applyFont="1" applyFill="1" applyBorder="1" applyAlignment="1">
      <alignment horizontal="right" vertical="center" wrapText="1"/>
    </xf>
    <xf numFmtId="4" fontId="12" fillId="2" borderId="44" xfId="0" applyNumberFormat="1" applyFont="1" applyFill="1" applyBorder="1" applyAlignment="1">
      <alignment vertical="center" wrapText="1"/>
    </xf>
    <xf numFmtId="4" fontId="12" fillId="2" borderId="25" xfId="0" applyNumberFormat="1" applyFont="1" applyFill="1" applyBorder="1" applyAlignment="1">
      <alignment vertical="center" wrapText="1"/>
    </xf>
    <xf numFmtId="4" fontId="12" fillId="2" borderId="45" xfId="0" applyNumberFormat="1" applyFont="1" applyFill="1" applyBorder="1" applyAlignment="1">
      <alignment horizontal="right" vertical="center" wrapText="1"/>
    </xf>
    <xf numFmtId="0" fontId="11" fillId="0" borderId="8" xfId="0" applyFont="1" applyFill="1" applyBorder="1" applyAlignment="1">
      <alignment horizontal="right" vertical="center" wrapText="1"/>
    </xf>
    <xf numFmtId="4" fontId="12" fillId="0" borderId="20" xfId="0" applyNumberFormat="1" applyFont="1" applyFill="1" applyBorder="1" applyAlignment="1">
      <alignment vertical="center" wrapText="1"/>
    </xf>
    <xf numFmtId="4" fontId="12" fillId="0" borderId="12" xfId="0" applyNumberFormat="1" applyFont="1" applyFill="1" applyBorder="1" applyAlignment="1">
      <alignment vertical="center" wrapText="1"/>
    </xf>
    <xf numFmtId="0" fontId="11" fillId="2" borderId="39" xfId="0" applyFont="1" applyFill="1" applyBorder="1" applyAlignment="1">
      <alignment horizontal="right" vertical="center" wrapText="1"/>
    </xf>
    <xf numFmtId="4" fontId="12" fillId="2" borderId="24" xfId="0" applyNumberFormat="1" applyFont="1" applyFill="1" applyBorder="1" applyAlignment="1">
      <alignment vertical="center" wrapText="1"/>
    </xf>
    <xf numFmtId="4" fontId="12" fillId="2" borderId="21" xfId="0" applyNumberFormat="1" applyFont="1" applyFill="1" applyBorder="1" applyAlignment="1">
      <alignment vertical="center" wrapText="1"/>
    </xf>
    <xf numFmtId="4" fontId="12" fillId="2" borderId="11" xfId="0" applyNumberFormat="1" applyFont="1" applyFill="1" applyBorder="1" applyAlignment="1">
      <alignment horizontal="right" vertical="center" wrapText="1"/>
    </xf>
    <xf numFmtId="0" fontId="11" fillId="0" borderId="36" xfId="0" applyFont="1" applyFill="1" applyBorder="1" applyAlignment="1">
      <alignment horizontal="right" vertical="center" wrapText="1"/>
    </xf>
    <xf numFmtId="4" fontId="12" fillId="0" borderId="47" xfId="0" applyNumberFormat="1" applyFont="1" applyFill="1" applyBorder="1" applyAlignment="1">
      <alignment vertical="center" wrapText="1"/>
    </xf>
    <xf numFmtId="4" fontId="12" fillId="0" borderId="42" xfId="0" applyNumberFormat="1" applyFont="1" applyFill="1" applyBorder="1" applyAlignment="1">
      <alignment vertical="center" wrapText="1"/>
    </xf>
    <xf numFmtId="4" fontId="12" fillId="2" borderId="9" xfId="0" applyNumberFormat="1" applyFont="1" applyFill="1" applyBorder="1" applyAlignment="1">
      <alignment vertical="center" wrapText="1"/>
    </xf>
    <xf numFmtId="4" fontId="12" fillId="0" borderId="9" xfId="0" applyNumberFormat="1" applyFont="1" applyFill="1" applyBorder="1" applyAlignment="1">
      <alignment vertical="center" wrapText="1"/>
    </xf>
    <xf numFmtId="4" fontId="11" fillId="2" borderId="43" xfId="0" applyNumberFormat="1" applyFont="1" applyFill="1" applyBorder="1" applyAlignment="1">
      <alignment horizontal="right" vertical="center" wrapText="1"/>
    </xf>
    <xf numFmtId="4" fontId="12" fillId="0" borderId="9" xfId="0" applyNumberFormat="1" applyFont="1" applyBorder="1" applyAlignment="1">
      <alignment vertical="center" wrapText="1"/>
    </xf>
    <xf numFmtId="4" fontId="12" fillId="0" borderId="6" xfId="0" applyNumberFormat="1" applyFont="1" applyBorder="1" applyAlignment="1">
      <alignment vertical="center" wrapText="1"/>
    </xf>
    <xf numFmtId="0" fontId="11" fillId="0" borderId="43" xfId="0" applyFont="1" applyFill="1" applyBorder="1" applyAlignment="1">
      <alignment horizontal="right" vertical="center" wrapText="1"/>
    </xf>
    <xf numFmtId="4" fontId="11" fillId="2" borderId="46" xfId="0" applyNumberFormat="1" applyFont="1" applyFill="1" applyBorder="1" applyAlignment="1">
      <alignment horizontal="right" vertical="center" wrapText="1"/>
    </xf>
    <xf numFmtId="4" fontId="12" fillId="0" borderId="48" xfId="0" applyNumberFormat="1" applyFont="1" applyFill="1" applyBorder="1" applyAlignment="1">
      <alignment vertical="center" wrapText="1"/>
    </xf>
    <xf numFmtId="4" fontId="12" fillId="2" borderId="12" xfId="0" applyNumberFormat="1" applyFont="1" applyFill="1" applyBorder="1" applyAlignment="1">
      <alignment horizontal="right" vertical="center" wrapText="1"/>
    </xf>
    <xf numFmtId="4" fontId="12" fillId="0" borderId="26" xfId="0" applyNumberFormat="1" applyFont="1" applyFill="1" applyBorder="1" applyAlignment="1">
      <alignment vertical="center" wrapText="1"/>
    </xf>
    <xf numFmtId="4" fontId="12" fillId="0" borderId="47" xfId="0" applyNumberFormat="1" applyFont="1" applyFill="1" applyBorder="1" applyAlignment="1">
      <alignment horizontal="right" vertical="center" wrapText="1"/>
    </xf>
    <xf numFmtId="4" fontId="12" fillId="0" borderId="47" xfId="0" applyNumberFormat="1" applyFont="1" applyBorder="1" applyAlignment="1">
      <alignment horizontal="right" vertical="center" wrapText="1"/>
    </xf>
    <xf numFmtId="4" fontId="12" fillId="0" borderId="41" xfId="0" applyNumberFormat="1" applyFont="1" applyBorder="1" applyAlignment="1">
      <alignment horizontal="right" vertical="center" wrapText="1"/>
    </xf>
    <xf numFmtId="4" fontId="12" fillId="0" borderId="42" xfId="0" applyNumberFormat="1" applyFont="1" applyBorder="1" applyAlignment="1">
      <alignment horizontal="right" vertical="center" wrapText="1"/>
    </xf>
    <xf numFmtId="49" fontId="11" fillId="0" borderId="1" xfId="0" applyNumberFormat="1" applyFont="1" applyFill="1" applyBorder="1" applyAlignment="1">
      <alignment horizontal="right" vertical="center" wrapText="1"/>
    </xf>
    <xf numFmtId="4" fontId="12" fillId="0" borderId="9" xfId="0" applyNumberFormat="1" applyFont="1" applyFill="1" applyBorder="1" applyAlignment="1">
      <alignment horizontal="right" vertical="center" wrapText="1"/>
    </xf>
    <xf numFmtId="4" fontId="11" fillId="2" borderId="1" xfId="0" applyNumberFormat="1" applyFont="1" applyFill="1" applyBorder="1" applyAlignment="1">
      <alignment horizontal="right" vertical="center" wrapText="1"/>
    </xf>
    <xf numFmtId="4" fontId="12" fillId="0" borderId="9" xfId="0" applyNumberFormat="1" applyFont="1" applyFill="1" applyBorder="1" applyAlignment="1">
      <alignment vertical="center"/>
    </xf>
    <xf numFmtId="4" fontId="12" fillId="0" borderId="6" xfId="0" applyNumberFormat="1" applyFont="1" applyFill="1" applyBorder="1" applyAlignment="1">
      <alignment vertical="center"/>
    </xf>
    <xf numFmtId="4" fontId="12" fillId="0" borderId="2" xfId="0" applyNumberFormat="1" applyFont="1" applyFill="1" applyBorder="1" applyAlignment="1">
      <alignment vertical="center"/>
    </xf>
    <xf numFmtId="0" fontId="11" fillId="0" borderId="27" xfId="0" applyFont="1" applyFill="1" applyBorder="1" applyAlignment="1">
      <alignment horizontal="right" vertical="center" wrapText="1"/>
    </xf>
    <xf numFmtId="4" fontId="12" fillId="0" borderId="49" xfId="0" applyNumberFormat="1" applyFont="1" applyFill="1" applyBorder="1" applyAlignment="1">
      <alignment vertical="center" wrapText="1"/>
    </xf>
    <xf numFmtId="4" fontId="12" fillId="0" borderId="25" xfId="0" applyNumberFormat="1" applyFont="1" applyFill="1" applyBorder="1" applyAlignment="1">
      <alignment vertical="center" wrapText="1"/>
    </xf>
    <xf numFmtId="4" fontId="12" fillId="0" borderId="49" xfId="0" applyNumberFormat="1" applyFont="1" applyFill="1" applyBorder="1" applyAlignment="1">
      <alignment vertical="center"/>
    </xf>
    <xf numFmtId="171" fontId="11" fillId="0" borderId="0" xfId="0" applyNumberFormat="1" applyFont="1" applyFill="1" applyAlignment="1">
      <alignment vertical="center"/>
    </xf>
    <xf numFmtId="4" fontId="23" fillId="0" borderId="6" xfId="0" applyNumberFormat="1" applyFont="1" applyBorder="1"/>
    <xf numFmtId="0" fontId="8" fillId="5" borderId="6" xfId="0" applyFont="1" applyFill="1" applyBorder="1" applyAlignment="1">
      <alignment vertical="center" wrapText="1"/>
    </xf>
    <xf numFmtId="0" fontId="8" fillId="5" borderId="6" xfId="0" applyFont="1" applyFill="1" applyBorder="1" applyAlignment="1">
      <alignment horizontal="center" vertical="center"/>
    </xf>
    <xf numFmtId="0" fontId="8" fillId="5" borderId="0" xfId="0" applyFont="1" applyFill="1" applyBorder="1"/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/>
    </xf>
    <xf numFmtId="0" fontId="8" fillId="5" borderId="23" xfId="0" applyFont="1" applyFill="1" applyBorder="1" applyAlignment="1">
      <alignment horizontal="center" vertical="center" wrapText="1"/>
    </xf>
    <xf numFmtId="4" fontId="12" fillId="0" borderId="41" xfId="0" applyNumberFormat="1" applyFont="1" applyFill="1" applyBorder="1" applyAlignment="1">
      <alignment vertical="center"/>
    </xf>
    <xf numFmtId="4" fontId="12" fillId="0" borderId="42" xfId="0" applyNumberFormat="1" applyFont="1" applyFill="1" applyBorder="1" applyAlignment="1">
      <alignment vertical="center"/>
    </xf>
    <xf numFmtId="4" fontId="12" fillId="0" borderId="47" xfId="0" applyNumberFormat="1" applyFont="1" applyFill="1" applyBorder="1" applyAlignment="1">
      <alignment vertical="center"/>
    </xf>
    <xf numFmtId="0" fontId="8" fillId="2" borderId="8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67" fontId="20" fillId="0" borderId="0" xfId="0" applyNumberFormat="1" applyFont="1" applyFill="1" applyBorder="1" applyAlignment="1">
      <alignment horizontal="right"/>
    </xf>
    <xf numFmtId="4" fontId="12" fillId="0" borderId="26" xfId="0" applyNumberFormat="1" applyFont="1" applyFill="1" applyBorder="1" applyAlignment="1">
      <alignment vertical="center"/>
    </xf>
    <xf numFmtId="4" fontId="12" fillId="0" borderId="20" xfId="0" applyNumberFormat="1" applyFont="1" applyFill="1" applyBorder="1" applyAlignment="1">
      <alignment vertical="center"/>
    </xf>
    <xf numFmtId="4" fontId="12" fillId="0" borderId="12" xfId="0" applyNumberFormat="1" applyFont="1" applyFill="1" applyBorder="1" applyAlignment="1">
      <alignment vertical="center"/>
    </xf>
    <xf numFmtId="0" fontId="7" fillId="2" borderId="10" xfId="0" applyFont="1" applyFill="1" applyBorder="1" applyAlignment="1">
      <alignment vertical="center" wrapText="1"/>
    </xf>
    <xf numFmtId="4" fontId="8" fillId="0" borderId="0" xfId="0" applyNumberFormat="1" applyFont="1" applyFill="1" applyAlignment="1">
      <alignment vertical="center"/>
    </xf>
    <xf numFmtId="0" fontId="15" fillId="0" borderId="3" xfId="0" applyFont="1" applyFill="1" applyBorder="1" applyAlignment="1">
      <alignment horizontal="left" vertical="center"/>
    </xf>
    <xf numFmtId="0" fontId="15" fillId="0" borderId="14" xfId="0" applyFont="1" applyFill="1" applyBorder="1" applyAlignment="1">
      <alignment horizontal="left" vertical="center"/>
    </xf>
    <xf numFmtId="0" fontId="8" fillId="5" borderId="1" xfId="0" applyFont="1" applyFill="1" applyBorder="1" applyAlignment="1">
      <alignment vertical="center" wrapText="1"/>
    </xf>
    <xf numFmtId="0" fontId="8" fillId="5" borderId="1" xfId="0" applyFont="1" applyFill="1" applyBorder="1" applyAlignment="1">
      <alignment horizontal="left" vertical="center" wrapText="1"/>
    </xf>
    <xf numFmtId="4" fontId="12" fillId="0" borderId="41" xfId="0" applyNumberFormat="1" applyFont="1" applyFill="1" applyBorder="1" applyAlignment="1">
      <alignment horizontal="right" vertical="center" wrapText="1"/>
    </xf>
    <xf numFmtId="4" fontId="12" fillId="0" borderId="42" xfId="0" applyNumberFormat="1" applyFont="1" applyFill="1" applyBorder="1" applyAlignment="1">
      <alignment horizontal="right" vertical="center" wrapText="1"/>
    </xf>
    <xf numFmtId="4" fontId="12" fillId="0" borderId="9" xfId="0" applyNumberFormat="1" applyFont="1" applyFill="1" applyBorder="1" applyAlignment="1">
      <alignment horizontal="right" vertical="center"/>
    </xf>
    <xf numFmtId="4" fontId="12" fillId="0" borderId="6" xfId="0" applyNumberFormat="1" applyFont="1" applyFill="1" applyBorder="1" applyAlignment="1">
      <alignment horizontal="right" vertical="center"/>
    </xf>
    <xf numFmtId="4" fontId="12" fillId="0" borderId="2" xfId="0" applyNumberFormat="1" applyFont="1" applyFill="1" applyBorder="1" applyAlignment="1">
      <alignment horizontal="right" vertical="center"/>
    </xf>
    <xf numFmtId="4" fontId="12" fillId="5" borderId="9" xfId="0" applyNumberFormat="1" applyFont="1" applyFill="1" applyBorder="1" applyAlignment="1">
      <alignment horizontal="right" vertical="center" wrapText="1"/>
    </xf>
    <xf numFmtId="4" fontId="12" fillId="5" borderId="6" xfId="0" applyNumberFormat="1" applyFont="1" applyFill="1" applyBorder="1" applyAlignment="1">
      <alignment horizontal="right" vertical="center" wrapText="1"/>
    </xf>
    <xf numFmtId="4" fontId="12" fillId="5" borderId="2" xfId="0" applyNumberFormat="1" applyFont="1" applyFill="1" applyBorder="1" applyAlignment="1">
      <alignment horizontal="right" vertical="center" wrapText="1"/>
    </xf>
    <xf numFmtId="173" fontId="23" fillId="5" borderId="6" xfId="0" applyNumberFormat="1" applyFont="1" applyFill="1" applyBorder="1" applyAlignment="1">
      <alignment horizontal="right" vertical="center" wrapText="1"/>
    </xf>
    <xf numFmtId="4" fontId="23" fillId="5" borderId="6" xfId="0" applyNumberFormat="1" applyFont="1" applyFill="1" applyBorder="1"/>
    <xf numFmtId="49" fontId="13" fillId="4" borderId="10" xfId="0" applyNumberFormat="1" applyFont="1" applyFill="1" applyBorder="1" applyAlignment="1">
      <alignment horizontal="center" vertical="center" wrapText="1"/>
    </xf>
    <xf numFmtId="4" fontId="7" fillId="4" borderId="10" xfId="0" applyNumberFormat="1" applyFont="1" applyFill="1" applyBorder="1"/>
    <xf numFmtId="4" fontId="12" fillId="0" borderId="6" xfId="0" applyNumberFormat="1" applyFont="1" applyFill="1" applyBorder="1" applyAlignment="1">
      <alignment horizontal="right" vertical="center" wrapText="1"/>
    </xf>
    <xf numFmtId="4" fontId="12" fillId="0" borderId="2" xfId="0" applyNumberFormat="1" applyFont="1" applyFill="1" applyBorder="1" applyAlignment="1">
      <alignment horizontal="right" vertical="center" wrapText="1"/>
    </xf>
    <xf numFmtId="4" fontId="8" fillId="2" borderId="0" xfId="0" applyNumberFormat="1" applyFont="1" applyFill="1" applyBorder="1" applyAlignment="1">
      <alignment vertical="center"/>
    </xf>
    <xf numFmtId="0" fontId="11" fillId="4" borderId="6" xfId="0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center" vertical="center"/>
    </xf>
    <xf numFmtId="49" fontId="6" fillId="5" borderId="6" xfId="0" applyNumberFormat="1" applyFont="1" applyFill="1" applyBorder="1" applyAlignment="1">
      <alignment horizontal="center" vertical="center"/>
    </xf>
    <xf numFmtId="4" fontId="8" fillId="5" borderId="6" xfId="0" applyNumberFormat="1" applyFont="1" applyFill="1" applyBorder="1" applyAlignment="1">
      <alignment horizontal="right" vertical="center" indent="1"/>
    </xf>
    <xf numFmtId="4" fontId="7" fillId="5" borderId="2" xfId="0" applyNumberFormat="1" applyFont="1" applyFill="1" applyBorder="1" applyAlignment="1">
      <alignment horizontal="right" vertical="center" indent="1"/>
    </xf>
    <xf numFmtId="4" fontId="8" fillId="5" borderId="6" xfId="0" applyNumberFormat="1" applyFont="1" applyFill="1" applyBorder="1" applyAlignment="1">
      <alignment horizontal="right" vertical="center" wrapText="1" indent="1"/>
    </xf>
    <xf numFmtId="4" fontId="6" fillId="5" borderId="6" xfId="0" applyNumberFormat="1" applyFont="1" applyFill="1" applyBorder="1" applyAlignment="1">
      <alignment horizontal="right" vertical="center" indent="1"/>
    </xf>
    <xf numFmtId="4" fontId="0" fillId="5" borderId="6" xfId="0" applyNumberFormat="1" applyFill="1" applyBorder="1" applyAlignment="1">
      <alignment horizontal="right" vertical="center" indent="1"/>
    </xf>
    <xf numFmtId="4" fontId="7" fillId="0" borderId="3" xfId="0" applyNumberFormat="1" applyFont="1" applyFill="1" applyBorder="1" applyAlignment="1">
      <alignment horizontal="right" vertical="center" indent="1"/>
    </xf>
    <xf numFmtId="4" fontId="7" fillId="0" borderId="10" xfId="0" applyNumberFormat="1" applyFont="1" applyFill="1" applyBorder="1" applyAlignment="1">
      <alignment horizontal="right" vertical="center" indent="1"/>
    </xf>
    <xf numFmtId="0" fontId="8" fillId="5" borderId="6" xfId="0" applyNumberFormat="1" applyFont="1" applyFill="1" applyBorder="1" applyAlignment="1">
      <alignment horizontal="center" vertical="center"/>
    </xf>
    <xf numFmtId="4" fontId="8" fillId="5" borderId="0" xfId="0" applyNumberFormat="1" applyFont="1" applyFill="1" applyBorder="1"/>
    <xf numFmtId="168" fontId="8" fillId="5" borderId="0" xfId="0" applyNumberFormat="1" applyFont="1" applyFill="1" applyBorder="1"/>
    <xf numFmtId="168" fontId="8" fillId="5" borderId="0" xfId="0" applyNumberFormat="1" applyFont="1" applyFill="1" applyBorder="1" applyAlignment="1">
      <alignment vertical="top"/>
    </xf>
    <xf numFmtId="0" fontId="8" fillId="5" borderId="0" xfId="0" applyFont="1" applyFill="1" applyBorder="1" applyAlignment="1">
      <alignment vertical="top"/>
    </xf>
    <xf numFmtId="0" fontId="8" fillId="5" borderId="0" xfId="0" applyFont="1" applyFill="1" applyBorder="1" applyAlignment="1"/>
    <xf numFmtId="0" fontId="8" fillId="5" borderId="0" xfId="0" applyFont="1" applyFill="1" applyBorder="1" applyAlignment="1">
      <alignment wrapText="1"/>
    </xf>
    <xf numFmtId="4" fontId="8" fillId="5" borderId="0" xfId="0" applyNumberFormat="1" applyFont="1" applyFill="1" applyBorder="1" applyAlignment="1">
      <alignment vertical="top" wrapText="1"/>
    </xf>
    <xf numFmtId="0" fontId="8" fillId="5" borderId="0" xfId="0" applyFont="1" applyFill="1" applyBorder="1" applyAlignment="1">
      <alignment vertical="top" wrapText="1"/>
    </xf>
    <xf numFmtId="4" fontId="7" fillId="2" borderId="51" xfId="0" applyNumberFormat="1" applyFont="1" applyFill="1" applyBorder="1" applyAlignment="1">
      <alignment vertical="center" wrapText="1"/>
    </xf>
    <xf numFmtId="4" fontId="6" fillId="0" borderId="52" xfId="0" applyNumberFormat="1" applyFont="1" applyBorder="1" applyAlignment="1">
      <alignment vertical="center" wrapText="1"/>
    </xf>
    <xf numFmtId="4" fontId="6" fillId="0" borderId="4" xfId="0" applyNumberFormat="1" applyFont="1" applyBorder="1" applyAlignment="1">
      <alignment vertical="center" wrapText="1"/>
    </xf>
    <xf numFmtId="4" fontId="6" fillId="2" borderId="4" xfId="0" applyNumberFormat="1" applyFont="1" applyFill="1" applyBorder="1" applyAlignment="1">
      <alignment vertical="center" wrapText="1"/>
    </xf>
    <xf numFmtId="4" fontId="6" fillId="2" borderId="30" xfId="0" applyNumberFormat="1" applyFont="1" applyFill="1" applyBorder="1" applyAlignment="1">
      <alignment vertical="center" wrapText="1"/>
    </xf>
    <xf numFmtId="4" fontId="6" fillId="0" borderId="6" xfId="0" applyNumberFormat="1" applyFont="1" applyBorder="1" applyAlignment="1">
      <alignment vertical="center" wrapText="1"/>
    </xf>
    <xf numFmtId="4" fontId="6" fillId="2" borderId="6" xfId="0" applyNumberFormat="1" applyFont="1" applyFill="1" applyBorder="1" applyAlignment="1">
      <alignment vertical="center" wrapText="1"/>
    </xf>
    <xf numFmtId="4" fontId="6" fillId="0" borderId="21" xfId="0" applyNumberFormat="1" applyFont="1" applyBorder="1" applyAlignment="1">
      <alignment vertical="center" wrapText="1"/>
    </xf>
    <xf numFmtId="4" fontId="6" fillId="2" borderId="20" xfId="0" applyNumberFormat="1" applyFont="1" applyFill="1" applyBorder="1" applyAlignment="1">
      <alignment vertical="center" wrapText="1"/>
    </xf>
    <xf numFmtId="4" fontId="6" fillId="0" borderId="29" xfId="0" applyNumberFormat="1" applyFont="1" applyBorder="1" applyAlignment="1">
      <alignment vertical="center" wrapText="1"/>
    </xf>
    <xf numFmtId="4" fontId="6" fillId="0" borderId="9" xfId="0" applyNumberFormat="1" applyFont="1" applyBorder="1" applyAlignment="1">
      <alignment vertical="center" wrapText="1"/>
    </xf>
    <xf numFmtId="4" fontId="6" fillId="5" borderId="9" xfId="0" applyNumberFormat="1" applyFont="1" applyFill="1" applyBorder="1" applyAlignment="1">
      <alignment vertical="center" wrapText="1"/>
    </xf>
    <xf numFmtId="4" fontId="6" fillId="5" borderId="6" xfId="0" applyNumberFormat="1" applyFont="1" applyFill="1" applyBorder="1" applyAlignment="1">
      <alignment vertical="center" wrapText="1"/>
    </xf>
    <xf numFmtId="4" fontId="6" fillId="5" borderId="4" xfId="0" applyNumberFormat="1" applyFont="1" applyFill="1" applyBorder="1" applyAlignment="1">
      <alignment vertical="center" wrapText="1"/>
    </xf>
    <xf numFmtId="4" fontId="6" fillId="2" borderId="9" xfId="0" applyNumberFormat="1" applyFont="1" applyFill="1" applyBorder="1" applyAlignment="1">
      <alignment vertical="center" wrapText="1"/>
    </xf>
    <xf numFmtId="4" fontId="6" fillId="2" borderId="26" xfId="0" applyNumberFormat="1" applyFont="1" applyFill="1" applyBorder="1" applyAlignment="1">
      <alignment vertical="center" wrapText="1"/>
    </xf>
    <xf numFmtId="49" fontId="6" fillId="5" borderId="6" xfId="0" applyNumberFormat="1" applyFont="1" applyFill="1" applyBorder="1" applyAlignment="1">
      <alignment horizontal="right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vertical="center"/>
    </xf>
    <xf numFmtId="4" fontId="7" fillId="0" borderId="10" xfId="0" applyNumberFormat="1" applyFont="1" applyFill="1" applyBorder="1" applyAlignment="1">
      <alignment horizontal="right"/>
    </xf>
    <xf numFmtId="4" fontId="7" fillId="0" borderId="15" xfId="0" applyNumberFormat="1" applyFont="1" applyFill="1" applyBorder="1" applyAlignment="1">
      <alignment horizontal="right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11" fillId="5" borderId="1" xfId="0" applyFont="1" applyFill="1" applyBorder="1" applyAlignment="1">
      <alignment horizontal="right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51" xfId="0" applyFont="1" applyFill="1" applyBorder="1" applyAlignment="1">
      <alignment horizontal="center" vertical="center" wrapText="1"/>
    </xf>
    <xf numFmtId="4" fontId="6" fillId="0" borderId="53" xfId="0" applyNumberFormat="1" applyFont="1" applyBorder="1" applyAlignment="1">
      <alignment vertical="center" wrapText="1"/>
    </xf>
    <xf numFmtId="0" fontId="7" fillId="5" borderId="19" xfId="0" applyFont="1" applyFill="1" applyBorder="1" applyAlignment="1">
      <alignment horizontal="center" vertical="center" wrapText="1"/>
    </xf>
    <xf numFmtId="4" fontId="6" fillId="0" borderId="30" xfId="0" applyNumberFormat="1" applyFont="1" applyBorder="1" applyAlignment="1">
      <alignment vertical="center" wrapText="1"/>
    </xf>
    <xf numFmtId="4" fontId="7" fillId="0" borderId="13" xfId="0" applyNumberFormat="1" applyFont="1" applyFill="1" applyBorder="1" applyAlignment="1">
      <alignment vertical="center" wrapText="1"/>
    </xf>
    <xf numFmtId="4" fontId="7" fillId="0" borderId="10" xfId="0" applyNumberFormat="1" applyFont="1" applyFill="1" applyBorder="1" applyAlignment="1">
      <alignment vertical="center" wrapText="1"/>
    </xf>
    <xf numFmtId="1" fontId="6" fillId="5" borderId="6" xfId="0" applyNumberFormat="1" applyFont="1" applyFill="1" applyBorder="1" applyAlignment="1">
      <alignment horizontal="center" vertical="center"/>
    </xf>
    <xf numFmtId="4" fontId="8" fillId="5" borderId="6" xfId="0" applyNumberFormat="1" applyFont="1" applyFill="1" applyBorder="1" applyAlignment="1">
      <alignment horizontal="right" vertical="center"/>
    </xf>
    <xf numFmtId="3" fontId="8" fillId="5" borderId="6" xfId="0" applyNumberFormat="1" applyFont="1" applyFill="1" applyBorder="1" applyAlignment="1">
      <alignment horizontal="center" vertical="center" wrapText="1"/>
    </xf>
    <xf numFmtId="14" fontId="8" fillId="5" borderId="6" xfId="0" applyNumberFormat="1" applyFont="1" applyFill="1" applyBorder="1" applyAlignment="1">
      <alignment vertical="center"/>
    </xf>
    <xf numFmtId="4" fontId="8" fillId="5" borderId="6" xfId="0" applyNumberFormat="1" applyFont="1" applyFill="1" applyBorder="1" applyAlignment="1">
      <alignment vertical="center"/>
    </xf>
    <xf numFmtId="0" fontId="6" fillId="5" borderId="6" xfId="0" applyFont="1" applyFill="1" applyBorder="1" applyAlignment="1">
      <alignment vertical="center" wrapText="1"/>
    </xf>
    <xf numFmtId="0" fontId="8" fillId="5" borderId="6" xfId="0" applyNumberFormat="1" applyFont="1" applyFill="1" applyBorder="1" applyAlignment="1">
      <alignment horizontal="right" vertical="center"/>
    </xf>
    <xf numFmtId="168" fontId="8" fillId="5" borderId="6" xfId="0" applyNumberFormat="1" applyFont="1" applyFill="1" applyBorder="1" applyAlignment="1">
      <alignment vertical="center"/>
    </xf>
    <xf numFmtId="4" fontId="8" fillId="5" borderId="6" xfId="0" applyNumberFormat="1" applyFont="1" applyFill="1" applyBorder="1" applyAlignment="1">
      <alignment horizontal="right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right" vertical="center" wrapText="1"/>
    </xf>
    <xf numFmtId="4" fontId="8" fillId="5" borderId="6" xfId="0" applyNumberFormat="1" applyFont="1" applyFill="1" applyBorder="1" applyAlignment="1">
      <alignment vertical="center" wrapText="1"/>
    </xf>
    <xf numFmtId="14" fontId="8" fillId="5" borderId="6" xfId="0" applyNumberFormat="1" applyFont="1" applyFill="1" applyBorder="1" applyAlignment="1">
      <alignment horizontal="right" vertical="center"/>
    </xf>
    <xf numFmtId="4" fontId="14" fillId="5" borderId="6" xfId="0" applyNumberFormat="1" applyFont="1" applyFill="1" applyBorder="1" applyAlignment="1">
      <alignment vertical="center" wrapText="1"/>
    </xf>
    <xf numFmtId="14" fontId="8" fillId="5" borderId="20" xfId="0" applyNumberFormat="1" applyFont="1" applyFill="1" applyBorder="1" applyAlignment="1">
      <alignment horizontal="right" vertical="center"/>
    </xf>
    <xf numFmtId="4" fontId="8" fillId="5" borderId="20" xfId="0" applyNumberFormat="1" applyFont="1" applyFill="1" applyBorder="1" applyAlignment="1">
      <alignment horizontal="right" vertical="center" wrapText="1"/>
    </xf>
    <xf numFmtId="4" fontId="8" fillId="5" borderId="20" xfId="0" applyNumberFormat="1" applyFont="1" applyFill="1" applyBorder="1" applyAlignment="1">
      <alignment horizontal="right" vertical="center"/>
    </xf>
    <xf numFmtId="4" fontId="8" fillId="5" borderId="20" xfId="0" applyNumberFormat="1" applyFont="1" applyFill="1" applyBorder="1" applyAlignment="1">
      <alignment vertical="center"/>
    </xf>
    <xf numFmtId="0" fontId="8" fillId="5" borderId="20" xfId="0" applyFont="1" applyFill="1" applyBorder="1" applyAlignment="1">
      <alignment vertical="center"/>
    </xf>
    <xf numFmtId="4" fontId="14" fillId="5" borderId="20" xfId="0" applyNumberFormat="1" applyFont="1" applyFill="1" applyBorder="1" applyAlignment="1">
      <alignment vertical="center" wrapText="1"/>
    </xf>
    <xf numFmtId="14" fontId="8" fillId="5" borderId="6" xfId="0" applyNumberFormat="1" applyFont="1" applyFill="1" applyBorder="1" applyAlignment="1">
      <alignment horizontal="right" vertical="center" wrapText="1"/>
    </xf>
    <xf numFmtId="49" fontId="8" fillId="5" borderId="6" xfId="0" applyNumberFormat="1" applyFont="1" applyFill="1" applyBorder="1" applyAlignment="1">
      <alignment horizontal="right" vertical="center"/>
    </xf>
    <xf numFmtId="0" fontId="8" fillId="5" borderId="6" xfId="0" applyFont="1" applyFill="1" applyBorder="1" applyAlignment="1">
      <alignment horizontal="right" vertical="center"/>
    </xf>
    <xf numFmtId="14" fontId="0" fillId="5" borderId="6" xfId="0" applyNumberFormat="1" applyFill="1" applyBorder="1" applyAlignment="1">
      <alignment vertical="center"/>
    </xf>
    <xf numFmtId="4" fontId="0" fillId="5" borderId="6" xfId="0" applyNumberFormat="1" applyFill="1" applyBorder="1" applyAlignment="1">
      <alignment vertical="center"/>
    </xf>
    <xf numFmtId="0" fontId="8" fillId="5" borderId="6" xfId="0" applyFont="1" applyFill="1" applyBorder="1"/>
    <xf numFmtId="0" fontId="6" fillId="5" borderId="6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left" vertical="center" wrapText="1"/>
    </xf>
    <xf numFmtId="4" fontId="6" fillId="5" borderId="6" xfId="0" applyNumberFormat="1" applyFont="1" applyFill="1" applyBorder="1" applyAlignment="1">
      <alignment horizontal="right" vertical="center"/>
    </xf>
    <xf numFmtId="4" fontId="8" fillId="5" borderId="6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vertical="center"/>
    </xf>
    <xf numFmtId="0" fontId="1" fillId="5" borderId="6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left" vertical="center" wrapText="1"/>
    </xf>
    <xf numFmtId="49" fontId="1" fillId="5" borderId="6" xfId="0" applyNumberFormat="1" applyFont="1" applyFill="1" applyBorder="1" applyAlignment="1">
      <alignment horizontal="right" vertical="center"/>
    </xf>
    <xf numFmtId="49" fontId="1" fillId="5" borderId="6" xfId="0" applyNumberFormat="1" applyFont="1" applyFill="1" applyBorder="1" applyAlignment="1">
      <alignment horizontal="center" vertical="center"/>
    </xf>
    <xf numFmtId="4" fontId="1" fillId="5" borderId="6" xfId="0" applyNumberFormat="1" applyFont="1" applyFill="1" applyBorder="1" applyAlignment="1">
      <alignment horizontal="right" vertical="center"/>
    </xf>
    <xf numFmtId="14" fontId="8" fillId="5" borderId="6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vertical="center" wrapText="1"/>
    </xf>
    <xf numFmtId="14" fontId="8" fillId="5" borderId="6" xfId="0" applyNumberFormat="1" applyFont="1" applyFill="1" applyBorder="1" applyAlignment="1">
      <alignment vertical="center" wrapText="1"/>
    </xf>
    <xf numFmtId="4" fontId="28" fillId="5" borderId="6" xfId="0" applyNumberFormat="1" applyFont="1" applyFill="1" applyBorder="1" applyAlignment="1">
      <alignment vertical="center" wrapText="1"/>
    </xf>
    <xf numFmtId="0" fontId="28" fillId="5" borderId="6" xfId="0" applyFont="1" applyFill="1" applyBorder="1" applyAlignment="1">
      <alignment horizontal="center" vertical="center"/>
    </xf>
    <xf numFmtId="14" fontId="28" fillId="5" borderId="6" xfId="0" applyNumberFormat="1" applyFont="1" applyFill="1" applyBorder="1" applyAlignment="1">
      <alignment vertical="center"/>
    </xf>
    <xf numFmtId="4" fontId="28" fillId="5" borderId="6" xfId="0" applyNumberFormat="1" applyFont="1" applyFill="1" applyBorder="1" applyAlignment="1">
      <alignment vertical="center"/>
    </xf>
    <xf numFmtId="0" fontId="28" fillId="5" borderId="6" xfId="0" applyFont="1" applyFill="1" applyBorder="1" applyAlignment="1">
      <alignment vertical="center"/>
    </xf>
    <xf numFmtId="0" fontId="4" fillId="5" borderId="6" xfId="2" applyFont="1" applyFill="1" applyBorder="1" applyAlignment="1">
      <alignment vertical="center" wrapText="1"/>
    </xf>
    <xf numFmtId="0" fontId="4" fillId="5" borderId="6" xfId="0" applyFont="1" applyFill="1" applyBorder="1" applyAlignment="1">
      <alignment horizontal="center" vertical="center"/>
    </xf>
    <xf numFmtId="0" fontId="4" fillId="5" borderId="6" xfId="2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vertical="center"/>
    </xf>
    <xf numFmtId="49" fontId="2" fillId="5" borderId="6" xfId="2" applyNumberFormat="1" applyFont="1" applyFill="1" applyBorder="1" applyAlignment="1">
      <alignment horizontal="center" vertical="center"/>
    </xf>
    <xf numFmtId="4" fontId="4" fillId="5" borderId="6" xfId="2" applyNumberFormat="1" applyFont="1" applyFill="1" applyBorder="1" applyAlignment="1">
      <alignment horizontal="right" vertical="center"/>
    </xf>
    <xf numFmtId="49" fontId="4" fillId="5" borderId="6" xfId="2" applyNumberFormat="1" applyFont="1" applyFill="1" applyBorder="1" applyAlignment="1">
      <alignment horizontal="center" vertical="center"/>
    </xf>
    <xf numFmtId="0" fontId="3" fillId="5" borderId="6" xfId="2" applyFont="1" applyFill="1" applyBorder="1" applyAlignment="1">
      <alignment vertical="center" wrapText="1"/>
    </xf>
    <xf numFmtId="0" fontId="3" fillId="5" borderId="6" xfId="0" applyFont="1" applyFill="1" applyBorder="1" applyAlignment="1">
      <alignment horizontal="center" vertical="center"/>
    </xf>
    <xf numFmtId="0" fontId="3" fillId="5" borderId="6" xfId="2" applyFont="1" applyFill="1" applyBorder="1" applyAlignment="1">
      <alignment horizontal="center" vertical="center" wrapText="1"/>
    </xf>
    <xf numFmtId="0" fontId="3" fillId="5" borderId="6" xfId="2" applyNumberFormat="1" applyFont="1" applyFill="1" applyBorder="1" applyAlignment="1">
      <alignment horizontal="right" vertical="center"/>
    </xf>
    <xf numFmtId="49" fontId="3" fillId="5" borderId="6" xfId="2" applyNumberFormat="1" applyFont="1" applyFill="1" applyBorder="1" applyAlignment="1">
      <alignment horizontal="center" vertical="center"/>
    </xf>
    <xf numFmtId="4" fontId="3" fillId="5" borderId="6" xfId="2" applyNumberFormat="1" applyFont="1" applyFill="1" applyBorder="1" applyAlignment="1">
      <alignment horizontal="right" vertical="center"/>
    </xf>
    <xf numFmtId="0" fontId="3" fillId="5" borderId="6" xfId="0" applyFont="1" applyFill="1" applyBorder="1" applyAlignment="1">
      <alignment horizontal="center" vertical="center" wrapText="1"/>
    </xf>
    <xf numFmtId="0" fontId="3" fillId="5" borderId="6" xfId="0" applyFont="1" applyFill="1" applyBorder="1" applyAlignment="1">
      <alignment horizontal="right" vertical="center" wrapText="1"/>
    </xf>
    <xf numFmtId="4" fontId="3" fillId="5" borderId="6" xfId="0" applyNumberFormat="1" applyFont="1" applyFill="1" applyBorder="1" applyAlignment="1">
      <alignment horizontal="right" vertical="center" wrapText="1"/>
    </xf>
    <xf numFmtId="4" fontId="3" fillId="5" borderId="6" xfId="0" applyNumberFormat="1" applyFont="1" applyFill="1" applyBorder="1" applyAlignment="1">
      <alignment horizontal="center" vertical="center" wrapText="1"/>
    </xf>
    <xf numFmtId="4" fontId="3" fillId="5" borderId="6" xfId="0" applyNumberFormat="1" applyFont="1" applyFill="1" applyBorder="1" applyAlignment="1">
      <alignment horizontal="right" vertical="center"/>
    </xf>
    <xf numFmtId="0" fontId="3" fillId="5" borderId="6" xfId="0" applyFont="1" applyFill="1" applyBorder="1" applyAlignment="1">
      <alignment vertical="center"/>
    </xf>
    <xf numFmtId="0" fontId="3" fillId="5" borderId="6" xfId="0" applyFont="1" applyFill="1" applyBorder="1" applyAlignment="1">
      <alignment horizontal="right" vertical="center"/>
    </xf>
    <xf numFmtId="14" fontId="3" fillId="5" borderId="6" xfId="0" applyNumberFormat="1" applyFont="1" applyFill="1" applyBorder="1" applyAlignment="1">
      <alignment horizontal="right" vertical="center"/>
    </xf>
    <xf numFmtId="4" fontId="3" fillId="5" borderId="6" xfId="0" applyNumberFormat="1" applyFont="1" applyFill="1" applyBorder="1" applyAlignment="1">
      <alignment vertical="center"/>
    </xf>
    <xf numFmtId="0" fontId="3" fillId="5" borderId="6" xfId="0" applyFont="1" applyFill="1" applyBorder="1" applyAlignment="1">
      <alignment vertical="center" wrapText="1"/>
    </xf>
    <xf numFmtId="0" fontId="1" fillId="5" borderId="6" xfId="0" applyFont="1" applyFill="1" applyBorder="1" applyAlignment="1">
      <alignment horizontal="center" vertical="center"/>
    </xf>
    <xf numFmtId="14" fontId="3" fillId="5" borderId="6" xfId="0" applyNumberFormat="1" applyFont="1" applyFill="1" applyBorder="1" applyAlignment="1">
      <alignment horizontal="right" vertical="center" wrapText="1"/>
    </xf>
    <xf numFmtId="4" fontId="3" fillId="5" borderId="6" xfId="0" applyNumberFormat="1" applyFont="1" applyFill="1" applyBorder="1" applyAlignment="1">
      <alignment vertical="center" wrapText="1"/>
    </xf>
    <xf numFmtId="170" fontId="8" fillId="5" borderId="6" xfId="0" applyNumberFormat="1" applyFont="1" applyFill="1" applyBorder="1" applyAlignment="1">
      <alignment vertical="center"/>
    </xf>
    <xf numFmtId="1" fontId="8" fillId="5" borderId="6" xfId="0" applyNumberFormat="1" applyFont="1" applyFill="1" applyBorder="1" applyAlignment="1">
      <alignment horizontal="right" vertical="center"/>
    </xf>
    <xf numFmtId="4" fontId="8" fillId="5" borderId="6" xfId="1" applyNumberFormat="1" applyFont="1" applyFill="1" applyBorder="1" applyAlignment="1">
      <alignment horizontal="right" vertical="center"/>
    </xf>
    <xf numFmtId="0" fontId="0" fillId="5" borderId="6" xfId="0" applyFill="1" applyBorder="1" applyAlignment="1">
      <alignment horizontal="center" vertical="center"/>
    </xf>
    <xf numFmtId="0" fontId="0" fillId="5" borderId="6" xfId="0" applyFill="1" applyBorder="1" applyAlignment="1">
      <alignment vertical="center" wrapText="1"/>
    </xf>
    <xf numFmtId="0" fontId="28" fillId="5" borderId="6" xfId="0" applyFont="1" applyFill="1" applyBorder="1" applyAlignment="1">
      <alignment horizontal="center" vertical="center" wrapText="1"/>
    </xf>
    <xf numFmtId="14" fontId="28" fillId="5" borderId="6" xfId="0" applyNumberFormat="1" applyFont="1" applyFill="1" applyBorder="1" applyAlignment="1">
      <alignment horizontal="center" vertical="center" wrapText="1"/>
    </xf>
    <xf numFmtId="169" fontId="8" fillId="5" borderId="6" xfId="0" applyNumberFormat="1" applyFont="1" applyFill="1" applyBorder="1" applyAlignment="1">
      <alignment vertical="center"/>
    </xf>
    <xf numFmtId="14" fontId="0" fillId="5" borderId="6" xfId="0" applyNumberFormat="1" applyFill="1" applyBorder="1" applyAlignment="1">
      <alignment horizontal="right" vertical="center"/>
    </xf>
    <xf numFmtId="4" fontId="0" fillId="5" borderId="6" xfId="0" applyNumberFormat="1" applyFill="1" applyBorder="1" applyAlignment="1">
      <alignment horizontal="right" vertical="center"/>
    </xf>
    <xf numFmtId="166" fontId="8" fillId="5" borderId="6" xfId="1" applyNumberFormat="1" applyFont="1" applyFill="1" applyBorder="1" applyAlignment="1">
      <alignment horizontal="right" vertical="center"/>
    </xf>
    <xf numFmtId="4" fontId="8" fillId="5" borderId="6" xfId="0" applyNumberFormat="1" applyFont="1" applyFill="1" applyBorder="1" applyAlignment="1">
      <alignment horizontal="center" vertical="center"/>
    </xf>
    <xf numFmtId="0" fontId="8" fillId="5" borderId="20" xfId="0" applyFont="1" applyFill="1" applyBorder="1" applyAlignment="1">
      <alignment horizontal="center" vertical="center" wrapText="1"/>
    </xf>
    <xf numFmtId="14" fontId="8" fillId="5" borderId="20" xfId="0" applyNumberFormat="1" applyFont="1" applyFill="1" applyBorder="1" applyAlignment="1">
      <alignment horizontal="center" vertical="center" wrapText="1"/>
    </xf>
    <xf numFmtId="0" fontId="8" fillId="5" borderId="20" xfId="0" applyFont="1" applyFill="1" applyBorder="1" applyAlignment="1">
      <alignment horizontal="center" vertical="center"/>
    </xf>
    <xf numFmtId="14" fontId="8" fillId="5" borderId="20" xfId="0" applyNumberFormat="1" applyFont="1" applyFill="1" applyBorder="1" applyAlignment="1">
      <alignment vertical="center"/>
    </xf>
    <xf numFmtId="0" fontId="8" fillId="5" borderId="6" xfId="0" applyFont="1" applyFill="1" applyBorder="1" applyAlignment="1">
      <alignment horizontal="left" vertical="center"/>
    </xf>
    <xf numFmtId="0" fontId="8" fillId="5" borderId="6" xfId="0" applyNumberFormat="1" applyFont="1" applyFill="1" applyBorder="1" applyAlignment="1">
      <alignment horizontal="right" vertical="center" wrapText="1"/>
    </xf>
    <xf numFmtId="49" fontId="8" fillId="5" borderId="6" xfId="0" applyNumberFormat="1" applyFont="1" applyFill="1" applyBorder="1" applyAlignment="1">
      <alignment horizontal="center" vertical="center" wrapText="1"/>
    </xf>
    <xf numFmtId="49" fontId="8" fillId="5" borderId="6" xfId="0" applyNumberFormat="1" applyFont="1" applyFill="1" applyBorder="1" applyAlignment="1">
      <alignment horizontal="right" vertical="center" wrapText="1"/>
    </xf>
    <xf numFmtId="168" fontId="8" fillId="5" borderId="21" xfId="0" applyNumberFormat="1" applyFont="1" applyFill="1" applyBorder="1" applyAlignment="1">
      <alignment horizontal="right" vertical="center" wrapText="1"/>
    </xf>
    <xf numFmtId="4" fontId="8" fillId="5" borderId="21" xfId="0" applyNumberFormat="1" applyFont="1" applyFill="1" applyBorder="1" applyAlignment="1">
      <alignment horizontal="right" vertical="center" wrapText="1"/>
    </xf>
    <xf numFmtId="0" fontId="8" fillId="5" borderId="20" xfId="0" applyFont="1" applyFill="1" applyBorder="1" applyAlignment="1">
      <alignment horizontal="left" vertical="center" wrapText="1"/>
    </xf>
    <xf numFmtId="0" fontId="8" fillId="5" borderId="20" xfId="0" applyFont="1" applyFill="1" applyBorder="1" applyAlignment="1">
      <alignment horizontal="right" vertical="center"/>
    </xf>
    <xf numFmtId="4" fontId="12" fillId="0" borderId="45" xfId="0" applyNumberFormat="1" applyFont="1" applyFill="1" applyBorder="1" applyAlignment="1">
      <alignment vertical="center" wrapText="1"/>
    </xf>
    <xf numFmtId="167" fontId="20" fillId="3" borderId="6" xfId="0" applyNumberFormat="1" applyFont="1" applyFill="1" applyBorder="1" applyAlignment="1">
      <alignment horizontal="right"/>
    </xf>
    <xf numFmtId="0" fontId="11" fillId="2" borderId="31" xfId="0" applyFont="1" applyFill="1" applyBorder="1" applyAlignment="1">
      <alignment horizontal="center" vertical="center" wrapText="1"/>
    </xf>
    <xf numFmtId="0" fontId="11" fillId="2" borderId="22" xfId="0" applyFont="1" applyFill="1" applyBorder="1" applyAlignment="1">
      <alignment horizontal="center" vertical="center" wrapText="1"/>
    </xf>
    <xf numFmtId="0" fontId="11" fillId="2" borderId="50" xfId="0" applyFont="1" applyFill="1" applyBorder="1" applyAlignment="1">
      <alignment horizontal="center" vertical="center" wrapText="1"/>
    </xf>
    <xf numFmtId="0" fontId="14" fillId="2" borderId="0" xfId="0" applyFont="1" applyFill="1" applyBorder="1" applyAlignment="1">
      <alignment horizontal="left" vertical="top" wrapText="1"/>
    </xf>
    <xf numFmtId="0" fontId="14" fillId="2" borderId="0" xfId="0" applyFont="1" applyFill="1" applyBorder="1" applyAlignment="1">
      <alignment vertical="top" wrapText="1"/>
    </xf>
    <xf numFmtId="0" fontId="7" fillId="0" borderId="32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5" xfId="0" applyFont="1" applyFill="1" applyBorder="1" applyAlignment="1">
      <alignment horizontal="center" vertical="center" wrapText="1"/>
    </xf>
    <xf numFmtId="0" fontId="18" fillId="0" borderId="31" xfId="0" applyFont="1" applyFill="1" applyBorder="1" applyAlignment="1">
      <alignment horizontal="center" vertical="center" wrapText="1"/>
    </xf>
    <xf numFmtId="0" fontId="18" fillId="0" borderId="22" xfId="0" applyFont="1" applyFill="1" applyBorder="1" applyAlignment="1">
      <alignment horizontal="center" vertical="center" wrapText="1"/>
    </xf>
    <xf numFmtId="4" fontId="20" fillId="4" borderId="20" xfId="0" applyNumberFormat="1" applyFont="1" applyFill="1" applyBorder="1" applyAlignment="1">
      <alignment horizontal="center" vertical="center" wrapText="1"/>
    </xf>
    <xf numFmtId="4" fontId="20" fillId="4" borderId="21" xfId="0" applyNumberFormat="1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/>
    </xf>
    <xf numFmtId="0" fontId="20" fillId="4" borderId="5" xfId="0" applyFont="1" applyFill="1" applyBorder="1" applyAlignment="1">
      <alignment horizontal="center"/>
    </xf>
    <xf numFmtId="0" fontId="20" fillId="4" borderId="9" xfId="0" applyFont="1" applyFill="1" applyBorder="1" applyAlignment="1">
      <alignment horizontal="center"/>
    </xf>
    <xf numFmtId="0" fontId="20" fillId="4" borderId="4" xfId="0" applyFont="1" applyFill="1" applyBorder="1" applyAlignment="1">
      <alignment horizontal="center" vertical="center"/>
    </xf>
    <xf numFmtId="0" fontId="20" fillId="4" borderId="5" xfId="0" applyFont="1" applyFill="1" applyBorder="1" applyAlignment="1">
      <alignment horizontal="center" vertical="center"/>
    </xf>
    <xf numFmtId="0" fontId="20" fillId="4" borderId="9" xfId="0" applyFont="1" applyFill="1" applyBorder="1" applyAlignment="1">
      <alignment horizontal="center" vertical="center"/>
    </xf>
    <xf numFmtId="4" fontId="20" fillId="4" borderId="4" xfId="0" applyNumberFormat="1" applyFont="1" applyFill="1" applyBorder="1" applyAlignment="1">
      <alignment horizontal="center" vertical="center" wrapText="1"/>
    </xf>
    <xf numFmtId="4" fontId="20" fillId="4" borderId="5" xfId="0" applyNumberFormat="1" applyFont="1" applyFill="1" applyBorder="1" applyAlignment="1">
      <alignment horizontal="center" vertical="center" wrapText="1"/>
    </xf>
    <xf numFmtId="4" fontId="20" fillId="4" borderId="9" xfId="0" applyNumberFormat="1" applyFont="1" applyFill="1" applyBorder="1" applyAlignment="1">
      <alignment horizontal="center" vertical="center" wrapText="1"/>
    </xf>
    <xf numFmtId="165" fontId="20" fillId="4" borderId="20" xfId="0" applyNumberFormat="1" applyFont="1" applyFill="1" applyBorder="1" applyAlignment="1">
      <alignment horizontal="center" vertical="center" wrapText="1"/>
    </xf>
    <xf numFmtId="165" fontId="20" fillId="4" borderId="21" xfId="0" applyNumberFormat="1" applyFont="1" applyFill="1" applyBorder="1" applyAlignment="1">
      <alignment horizontal="center" vertical="center" wrapText="1"/>
    </xf>
    <xf numFmtId="0" fontId="20" fillId="4" borderId="4" xfId="0" applyFont="1" applyFill="1" applyBorder="1" applyAlignment="1">
      <alignment horizontal="center" vertical="center" wrapText="1"/>
    </xf>
    <xf numFmtId="0" fontId="20" fillId="4" borderId="5" xfId="0" applyFont="1" applyFill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4" fontId="29" fillId="6" borderId="20" xfId="0" applyNumberFormat="1" applyFont="1" applyFill="1" applyBorder="1" applyAlignment="1">
      <alignment horizontal="center" vertical="center" wrapText="1"/>
    </xf>
    <xf numFmtId="4" fontId="29" fillId="6" borderId="21" xfId="0" applyNumberFormat="1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/>
    </xf>
    <xf numFmtId="0" fontId="20" fillId="4" borderId="21" xfId="0" applyFont="1" applyFill="1" applyBorder="1" applyAlignment="1">
      <alignment horizontal="center" vertical="center"/>
    </xf>
  </cellXfs>
  <cellStyles count="7">
    <cellStyle name="Čiarka" xfId="1" builtinId="3"/>
    <cellStyle name="Čiarka 2" xfId="6"/>
    <cellStyle name="Normálna" xfId="0" builtinId="0"/>
    <cellStyle name="Normálna 2" xfId="3"/>
    <cellStyle name="Normálna 3" xfId="4"/>
    <cellStyle name="Normálna 4" xfId="5"/>
    <cellStyle name="normálne_Zdravotnícke zariadenia ku dňu 31.12.2005" xfId="2"/>
  </cellStyles>
  <dxfs count="3">
    <dxf>
      <font>
        <condense val="0"/>
        <extend val="0"/>
        <color indexed="50"/>
      </font>
    </dxf>
    <dxf>
      <font>
        <condense val="0"/>
        <extend val="0"/>
        <color indexed="50"/>
      </font>
    </dxf>
    <dxf>
      <font>
        <condense val="0"/>
        <extend val="0"/>
        <color indexed="50"/>
      </font>
    </dxf>
  </dxfs>
  <tableStyles count="0" defaultTableStyle="TableStyleMedium2" defaultPivotStyle="PivotStyleLight16"/>
  <colors>
    <mruColors>
      <color rgb="FFFFFFCC"/>
      <color rgb="FFCCECFF"/>
      <color rgb="FF008080"/>
      <color rgb="FFCCCCFF"/>
      <color rgb="FFCCFFCC"/>
      <color rgb="FF0099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4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Relationship Id="rId14" Type="http://schemas.openxmlformats.org/officeDocument/2006/relationships/customXml" Target="../customXml/item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8709755045358565E-2"/>
          <c:y val="6.2597809076682318E-2"/>
          <c:w val="0.90681082935255419"/>
          <c:h val="0.81612090742178345"/>
        </c:manualLayout>
      </c:layout>
      <c:barChart>
        <c:barDir val="col"/>
        <c:grouping val="clustered"/>
        <c:varyColors val="0"/>
        <c:ser>
          <c:idx val="1"/>
          <c:order val="0"/>
          <c:spPr>
            <a:solidFill>
              <a:srgbClr val="99CC00"/>
            </a:solidFill>
            <a:ln w="12700">
              <a:solidFill>
                <a:srgbClr val="000000"/>
              </a:solidFill>
              <a:prstDash val="solid"/>
            </a:ln>
            <a:effectLst>
              <a:outerShdw dist="35921" dir="2700000" algn="br">
                <a:srgbClr val="000000"/>
              </a:outerShdw>
            </a:effectLst>
          </c:spPr>
          <c:invertIfNegative val="0"/>
          <c:dLbls>
            <c:dLbl>
              <c:idx val="0"/>
              <c:layout>
                <c:manualLayout>
                  <c:x val="-1.1049131693555815E-3"/>
                  <c:y val="-2.1485167035700591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-2.7591494788603396E-3"/>
                  <c:y val="-1.917256294760710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6.6904870491355493E-5"/>
                  <c:y val="-2.720094128546194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2.0478482452922591E-4"/>
                  <c:y val="-2.310330846518053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2.3456036910090624E-3"/>
                  <c:y val="-2.389914846783857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-2.2077237369712475E-3"/>
                  <c:y val="-2.224703596239134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-4.7580181782473129E-3"/>
                  <c:y val="-2.140229270642650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-3.72408009243826E-3"/>
                  <c:y val="-2.1893528279220479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-1.7941779491200253E-3"/>
                  <c:y val="-2.2640110955833542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-7.6023986331086139E-4"/>
                  <c:y val="-2.1159794278180526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-2.4144761728156889E-3"/>
                  <c:y val="-2.268115580368712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-1.380538087006525E-3"/>
                  <c:y val="-1.795062282182223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3.0347743965112414E-3"/>
                  <c:y val="-1.9010595958982905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3"/>
              <c:layout>
                <c:manualLayout>
                  <c:xMode val="edge"/>
                  <c:yMode val="edge"/>
                  <c:x val="0.67921206388264443"/>
                  <c:y val="9.8591775307583507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4"/>
              <c:layout>
                <c:manualLayout>
                  <c:xMode val="edge"/>
                  <c:yMode val="edge"/>
                  <c:x val="0.38530499666165841"/>
                  <c:y val="0.14788766296137526"/>
                </c:manualLayout>
              </c:layout>
              <c:numFmt formatCode="#,##0.00" sourceLinked="0"/>
              <c:spPr>
                <a:solidFill>
                  <a:srgbClr val="FF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sk-SK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5"/>
              <c:layout>
                <c:manualLayout>
                  <c:xMode val="edge"/>
                  <c:yMode val="edge"/>
                  <c:x val="0.40591433369239832"/>
                  <c:y val="0.14319281651815699"/>
                </c:manualLayout>
              </c:layout>
              <c:numFmt formatCode="#,##0.00" sourceLinked="0"/>
              <c:spPr>
                <a:solidFill>
                  <a:srgbClr val="FFFFCC"/>
                </a:solidFill>
                <a:ln w="3175">
                  <a:solidFill>
                    <a:srgbClr val="000000"/>
                  </a:solidFill>
                  <a:prstDash val="solid"/>
                </a:ln>
                <a:effectLst>
                  <a:outerShdw dist="35921" dir="2700000" algn="br">
                    <a:srgbClr val="000000"/>
                  </a:outerShdw>
                </a:effectLst>
              </c:spPr>
              <c:txPr>
                <a:bodyPr/>
                <a:lstStyle/>
                <a:p>
                  <a:pPr>
                    <a:defRPr sz="1000" b="1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sk-SK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numFmt formatCode="#,##0.00" sourceLinked="0"/>
            <c:spPr>
              <a:solidFill>
                <a:srgbClr val="FFFFCC"/>
              </a:solidFill>
              <a:ln w="3175">
                <a:solidFill>
                  <a:srgbClr val="000000"/>
                </a:solidFill>
                <a:prstDash val="solid"/>
              </a:ln>
              <a:effectLst>
                <a:outerShdw dist="35921" dir="2700000" algn="br">
                  <a:srgbClr val="000000"/>
                </a:outerShdw>
              </a:effectLst>
            </c:spPr>
            <c:txPr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'Graf č. 1'!$A$2:$M$2</c:f>
              <c:strCache>
                <c:ptCount val="13"/>
                <c:pt idx="0">
                  <c:v>XII. 2013</c:v>
                </c:pt>
                <c:pt idx="1">
                  <c:v>I. 2014</c:v>
                </c:pt>
                <c:pt idx="2">
                  <c:v>II. 2014</c:v>
                </c:pt>
                <c:pt idx="3">
                  <c:v>III. 2014</c:v>
                </c:pt>
                <c:pt idx="4">
                  <c:v>IV. 2014</c:v>
                </c:pt>
                <c:pt idx="5">
                  <c:v>V. 2014</c:v>
                </c:pt>
                <c:pt idx="6">
                  <c:v>VI. 2014</c:v>
                </c:pt>
                <c:pt idx="7">
                  <c:v>VII. 2014</c:v>
                </c:pt>
                <c:pt idx="8">
                  <c:v>VIII. 2014</c:v>
                </c:pt>
                <c:pt idx="9">
                  <c:v>IX. 2014</c:v>
                </c:pt>
                <c:pt idx="10">
                  <c:v>X. 2014</c:v>
                </c:pt>
                <c:pt idx="11">
                  <c:v>XI. 2014</c:v>
                </c:pt>
                <c:pt idx="12">
                  <c:v>XII. 2014</c:v>
                </c:pt>
              </c:strCache>
            </c:strRef>
          </c:cat>
          <c:val>
            <c:numRef>
              <c:f>'Graf č. 1'!$A$3:$M$3</c:f>
              <c:numCache>
                <c:formatCode>#,##0.00</c:formatCode>
                <c:ptCount val="13"/>
                <c:pt idx="0">
                  <c:v>86328.402359999993</c:v>
                </c:pt>
                <c:pt idx="1">
                  <c:v>89700.66081999999</c:v>
                </c:pt>
                <c:pt idx="2">
                  <c:v>92853.396539999987</c:v>
                </c:pt>
                <c:pt idx="3">
                  <c:v>95666.862660000013</c:v>
                </c:pt>
                <c:pt idx="4">
                  <c:v>96637.506849999991</c:v>
                </c:pt>
                <c:pt idx="5">
                  <c:v>98650.072049999973</c:v>
                </c:pt>
                <c:pt idx="6">
                  <c:v>102026.07663999998</c:v>
                </c:pt>
                <c:pt idx="7">
                  <c:v>104838.36938999999</c:v>
                </c:pt>
                <c:pt idx="8">
                  <c:v>105682.78009000001</c:v>
                </c:pt>
                <c:pt idx="9">
                  <c:v>110877.75048999998</c:v>
                </c:pt>
                <c:pt idx="10">
                  <c:v>113958.04933000001</c:v>
                </c:pt>
                <c:pt idx="11">
                  <c:v>114984.96758</c:v>
                </c:pt>
                <c:pt idx="12">
                  <c:v>120284.22347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74277248"/>
        <c:axId val="74278784"/>
      </c:barChart>
      <c:catAx>
        <c:axId val="74277248"/>
        <c:scaling>
          <c:orientation val="minMax"/>
        </c:scaling>
        <c:delete val="0"/>
        <c:axPos val="b"/>
        <c:numFmt formatCode="mmm/yyyy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74278784"/>
        <c:crosses val="autoZero"/>
        <c:auto val="0"/>
        <c:lblAlgn val="ctr"/>
        <c:lblOffset val="100"/>
        <c:tickLblSkip val="1"/>
        <c:tickMarkSkip val="1"/>
        <c:noMultiLvlLbl val="0"/>
      </c:catAx>
      <c:valAx>
        <c:axId val="74278784"/>
        <c:scaling>
          <c:orientation val="minMax"/>
          <c:max val="130000"/>
          <c:min val="0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sk-SK"/>
                  <a:t>Tisíce</a:t>
                </a:r>
              </a:p>
            </c:rich>
          </c:tx>
          <c:layout>
            <c:manualLayout>
              <c:xMode val="edge"/>
              <c:yMode val="edge"/>
              <c:x val="4.4802867383512543E-3"/>
              <c:y val="0.39671460081574311"/>
            </c:manualLayout>
          </c:layout>
          <c:overlay val="0"/>
          <c:spPr>
            <a:noFill/>
            <a:ln w="25400">
              <a:noFill/>
            </a:ln>
          </c:spPr>
        </c:title>
        <c:numFmt formatCode="#,##0.00" sourceLinked="0"/>
        <c:majorTickMark val="cross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sk-SK"/>
          </a:p>
        </c:txPr>
        <c:crossAx val="74277248"/>
        <c:crosses val="autoZero"/>
        <c:crossBetween val="between"/>
        <c:majorUnit val="10000"/>
      </c:valAx>
      <c:spPr>
        <a:gradFill rotWithShape="0">
          <a:gsLst>
            <a:gs pos="50000">
              <a:srgbClr val="D0FFD0"/>
            </a:gs>
            <a:gs pos="0">
              <a:srgbClr xmlns:mc="http://schemas.openxmlformats.org/markup-compatibility/2006" xmlns:a14="http://schemas.microsoft.com/office/drawing/2010/main" val="CCFFCC" mc:Ignorable="a14" a14:legacySpreadsheetColorIndex="42"/>
            </a:gs>
            <a:gs pos="100000">
              <a:srgbClr xmlns:mc="http://schemas.openxmlformats.org/markup-compatibility/2006" xmlns:a14="http://schemas.microsoft.com/office/drawing/2010/main" val="D4FFD4" mc:Ignorable="a14" a14:legacySpreadsheetColorIndex="42">
                <a:gamma/>
                <a:tint val="83529"/>
                <a:invGamma/>
              </a:srgbClr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sk-SK"/>
    </a:p>
  </c:txPr>
  <c:printSettings>
    <c:headerFooter alignWithMargins="0"/>
    <c:pageMargins b="1" l="0.75" r="0.75" t="1" header="0.5" footer="0.5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8.2246551377651037E-2"/>
          <c:y val="0.1696893016578056"/>
          <c:w val="0.90282422596887368"/>
          <c:h val="0.76279134979922381"/>
        </c:manualLayout>
      </c:layout>
      <c:barChart>
        <c:barDir val="col"/>
        <c:grouping val="clustered"/>
        <c:varyColors val="0"/>
        <c:ser>
          <c:idx val="0"/>
          <c:order val="0"/>
          <c:tx>
            <c:v>Zdravotnícke zariadenia v správe MZ SR</c:v>
          </c:tx>
          <c:spPr>
            <a:solidFill>
              <a:srgbClr val="CCCCFF"/>
            </a:solid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0"/>
                  <c:y val="-4.674723146237736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8.5603922151249753E-4"/>
                  <c:y val="-1.06951871657754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-4.1753653444676405E-3"/>
                  <c:y val="7.784762385483919E-17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-1.8454741994976332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-6.2469113403942128E-3"/>
                  <c:y val="-3.160978955678344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1.0514794091825176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1.9038841910674923E-3"/>
                  <c:y val="-3.3848227987894958E-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-1.1574074074074073E-3"/>
                  <c:y val="0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solidFill>
                <a:schemeClr val="bg1">
                  <a:lumMod val="95000"/>
                </a:schemeClr>
              </a:solidFill>
              <a:ln>
                <a:solidFill>
                  <a:schemeClr val="tx1"/>
                </a:solidFill>
              </a:ln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sk-SK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13"/>
              <c:pt idx="0">
                <c:v>XII. 2013</c:v>
              </c:pt>
              <c:pt idx="1">
                <c:v>I. 2014</c:v>
              </c:pt>
              <c:pt idx="2">
                <c:v>II. 2014</c:v>
              </c:pt>
              <c:pt idx="3">
                <c:v>III. 2014</c:v>
              </c:pt>
              <c:pt idx="4">
                <c:v>IV. 2014</c:v>
              </c:pt>
              <c:pt idx="5">
                <c:v>V. 2014</c:v>
              </c:pt>
              <c:pt idx="6">
                <c:v>VI. 2014</c:v>
              </c:pt>
              <c:pt idx="7">
                <c:v>VII. 2014</c:v>
              </c:pt>
              <c:pt idx="8">
                <c:v>VIII. 2014</c:v>
              </c:pt>
              <c:pt idx="9">
                <c:v>IX. 2014</c:v>
              </c:pt>
              <c:pt idx="10">
                <c:v>X. 2014</c:v>
              </c:pt>
              <c:pt idx="11">
                <c:v>XI. 2014</c:v>
              </c:pt>
              <c:pt idx="12">
                <c:v>XII. 2014</c:v>
              </c:pt>
            </c:strLit>
          </c:cat>
          <c:val>
            <c:numRef>
              <c:f>'Graf č. 2'!$C$2:$C$14</c:f>
              <c:numCache>
                <c:formatCode>#,##0.00</c:formatCode>
                <c:ptCount val="13"/>
                <c:pt idx="0">
                  <c:v>55386701.240000002</c:v>
                </c:pt>
                <c:pt idx="1">
                  <c:v>58085019.5</c:v>
                </c:pt>
                <c:pt idx="2">
                  <c:v>60644735.61999999</c:v>
                </c:pt>
                <c:pt idx="3">
                  <c:v>62814679.379999995</c:v>
                </c:pt>
                <c:pt idx="4">
                  <c:v>63204822.080000006</c:v>
                </c:pt>
                <c:pt idx="5">
                  <c:v>64930793.479999997</c:v>
                </c:pt>
                <c:pt idx="6">
                  <c:v>67331513.459999993</c:v>
                </c:pt>
                <c:pt idx="7">
                  <c:v>69623725.010000005</c:v>
                </c:pt>
                <c:pt idx="8">
                  <c:v>70188988.230000019</c:v>
                </c:pt>
                <c:pt idx="9">
                  <c:v>74424588.799999997</c:v>
                </c:pt>
                <c:pt idx="10">
                  <c:v>76773954.340000004</c:v>
                </c:pt>
                <c:pt idx="11">
                  <c:v>77399714.689999998</c:v>
                </c:pt>
                <c:pt idx="12">
                  <c:v>81854082.939999998</c:v>
                </c:pt>
              </c:numCache>
            </c:numRef>
          </c:val>
        </c:ser>
        <c:ser>
          <c:idx val="1"/>
          <c:order val="1"/>
          <c:tx>
            <c:v>Zdravotnícke zariadenia po prevode na VÚC, obce, mestá + n.o.</c:v>
          </c:tx>
          <c:spPr>
            <a:solidFill>
              <a:srgbClr val="008080"/>
            </a:solidFill>
            <a:ln>
              <a:solidFill>
                <a:schemeClr val="tx1"/>
              </a:solidFill>
            </a:ln>
          </c:spPr>
          <c:invertIfNegative val="0"/>
          <c:dLbls>
            <c:dLbl>
              <c:idx val="0"/>
              <c:layout>
                <c:manualLayout>
                  <c:x val="7.0728822939127361E-3"/>
                  <c:y val="-3.565224450036529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5.6977170306541872E-3"/>
                  <c:y val="-7.6848849776130924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8.7728797679817588E-3"/>
                  <c:y val="-3.84251968503937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3"/>
              <c:layout>
                <c:manualLayout>
                  <c:x val="6.4398380648613149E-3"/>
                  <c:y val="-3.842519685039370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4"/>
              <c:layout>
                <c:manualLayout>
                  <c:x val="7.8180778583779396E-3"/>
                  <c:y val="-1.8161647319858215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5"/>
              <c:layout>
                <c:manualLayout>
                  <c:x val="6.4014654418197729E-3"/>
                  <c:y val="-2.783555798840653E-3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6"/>
              <c:layout>
                <c:manualLayout>
                  <c:x val="6.7368875478491701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7"/>
              <c:layout>
                <c:manualLayout>
                  <c:x val="6.3404965004374451E-3"/>
                  <c:y val="-5.6142714787509106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8"/>
              <c:layout>
                <c:manualLayout>
                  <c:x val="6.9995807815690552E-3"/>
                  <c:y val="6.5358722094648088E-1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9"/>
              <c:layout>
                <c:manualLayout>
                  <c:x val="6.9995807815689702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0"/>
              <c:layout>
                <c:manualLayout>
                  <c:x val="5.8237642169728784E-3"/>
                  <c:y val="-2.8071357390486615E-7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1"/>
              <c:layout>
                <c:manualLayout>
                  <c:x val="7.9042001665966897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2"/>
              <c:layout>
                <c:manualLayout>
                  <c:x val="7.9083516199819279E-3"/>
                  <c:y val="0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</c:dLbl>
            <c:spPr>
              <a:solidFill>
                <a:schemeClr val="bg1">
                  <a:lumMod val="95000"/>
                </a:schemeClr>
              </a:solidFill>
              <a:ln>
                <a:solidFill>
                  <a:schemeClr val="tx1"/>
                </a:solidFill>
              </a:ln>
            </c:spPr>
            <c:txPr>
              <a:bodyPr/>
              <a:lstStyle/>
              <a:p>
                <a:pPr>
                  <a:defRPr sz="800" b="1">
                    <a:latin typeface="Arial" pitchFamily="34" charset="0"/>
                    <a:cs typeface="Arial" pitchFamily="34" charset="0"/>
                  </a:defRPr>
                </a:pPr>
                <a:endParaRPr lang="sk-SK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Lit>
              <c:ptCount val="13"/>
              <c:pt idx="0">
                <c:v>XII. 2013</c:v>
              </c:pt>
              <c:pt idx="1">
                <c:v>I. 2014</c:v>
              </c:pt>
              <c:pt idx="2">
                <c:v>II. 2014</c:v>
              </c:pt>
              <c:pt idx="3">
                <c:v>III. 2014</c:v>
              </c:pt>
              <c:pt idx="4">
                <c:v>IV. 2014</c:v>
              </c:pt>
              <c:pt idx="5">
                <c:v>V. 2014</c:v>
              </c:pt>
              <c:pt idx="6">
                <c:v>VI. 2014</c:v>
              </c:pt>
              <c:pt idx="7">
                <c:v>VII. 2014</c:v>
              </c:pt>
              <c:pt idx="8">
                <c:v>VIII. 2014</c:v>
              </c:pt>
              <c:pt idx="9">
                <c:v>IX. 2014</c:v>
              </c:pt>
              <c:pt idx="10">
                <c:v>X. 2014</c:v>
              </c:pt>
              <c:pt idx="11">
                <c:v>XI. 2014</c:v>
              </c:pt>
              <c:pt idx="12">
                <c:v>XII. 2014</c:v>
              </c:pt>
            </c:strLit>
          </c:cat>
          <c:val>
            <c:numRef>
              <c:f>'Graf č. 2'!$D$2:$D$14</c:f>
              <c:numCache>
                <c:formatCode>#,##0.00</c:formatCode>
                <c:ptCount val="13"/>
                <c:pt idx="0">
                  <c:v>30941701.119999994</c:v>
                </c:pt>
                <c:pt idx="1">
                  <c:v>31615641.319999997</c:v>
                </c:pt>
                <c:pt idx="2">
                  <c:v>32208660.919999991</c:v>
                </c:pt>
                <c:pt idx="3">
                  <c:v>32852183.279999997</c:v>
                </c:pt>
                <c:pt idx="4">
                  <c:v>33432684.769999996</c:v>
                </c:pt>
                <c:pt idx="5">
                  <c:v>33719278.57</c:v>
                </c:pt>
                <c:pt idx="6">
                  <c:v>34694563.179999992</c:v>
                </c:pt>
                <c:pt idx="7">
                  <c:v>35214644.379999995</c:v>
                </c:pt>
                <c:pt idx="8">
                  <c:v>35493791.859999999</c:v>
                </c:pt>
                <c:pt idx="9">
                  <c:v>36453161.689999998</c:v>
                </c:pt>
                <c:pt idx="10">
                  <c:v>37184094.990000002</c:v>
                </c:pt>
                <c:pt idx="11">
                  <c:v>37585252.890000001</c:v>
                </c:pt>
                <c:pt idx="12">
                  <c:v>38430140.530000001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42"/>
        <c:overlap val="-87"/>
        <c:axId val="85848448"/>
        <c:axId val="85849984"/>
      </c:barChart>
      <c:catAx>
        <c:axId val="85848448"/>
        <c:scaling>
          <c:orientation val="minMax"/>
        </c:scaling>
        <c:delete val="0"/>
        <c:axPos val="b"/>
        <c:numFmt formatCode="mmm/yyyy" sourceLinked="0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Arial" pitchFamily="34" charset="0"/>
                <a:cs typeface="Arial" pitchFamily="34" charset="0"/>
              </a:defRPr>
            </a:pPr>
            <a:endParaRPr lang="sk-SK"/>
          </a:p>
        </c:txPr>
        <c:crossAx val="85849984"/>
        <c:crosses val="autoZero"/>
        <c:auto val="1"/>
        <c:lblAlgn val="ctr"/>
        <c:lblOffset val="100"/>
        <c:noMultiLvlLbl val="1"/>
      </c:catAx>
      <c:valAx>
        <c:axId val="85849984"/>
        <c:scaling>
          <c:orientation val="minMax"/>
          <c:max val="90000000"/>
        </c:scaling>
        <c:delete val="0"/>
        <c:axPos val="l"/>
        <c:majorGridlines/>
        <c:numFmt formatCode="#,##0.00" sourceLinked="1"/>
        <c:majorTickMark val="out"/>
        <c:minorTickMark val="none"/>
        <c:tickLblPos val="nextTo"/>
        <c:txPr>
          <a:bodyPr/>
          <a:lstStyle/>
          <a:p>
            <a:pPr>
              <a:defRPr sz="900" b="1">
                <a:latin typeface="Arial" pitchFamily="34" charset="0"/>
                <a:cs typeface="Arial" pitchFamily="34" charset="0"/>
              </a:defRPr>
            </a:pPr>
            <a:endParaRPr lang="sk-SK"/>
          </a:p>
        </c:txPr>
        <c:crossAx val="85848448"/>
        <c:crosses val="autoZero"/>
        <c:crossBetween val="between"/>
        <c:majorUnit val="10000000"/>
        <c:minorUnit val="40000"/>
        <c:dispUnits>
          <c:builtInUnit val="thousands"/>
          <c:dispUnitsLbl>
            <c:layout>
              <c:manualLayout>
                <c:xMode val="edge"/>
                <c:yMode val="edge"/>
                <c:x val="7.2095828446976026E-3"/>
                <c:y val="0.41904661917293773"/>
              </c:manualLayout>
            </c:layout>
            <c:txPr>
              <a:bodyPr/>
              <a:lstStyle/>
              <a:p>
                <a:pPr>
                  <a:defRPr sz="1000">
                    <a:latin typeface="Arial" pitchFamily="34" charset="0"/>
                    <a:cs typeface="Arial" pitchFamily="34" charset="0"/>
                  </a:defRPr>
                </a:pPr>
                <a:endParaRPr lang="sk-SK"/>
              </a:p>
            </c:txPr>
          </c:dispUnitsLbl>
        </c:dispUnits>
      </c:valAx>
      <c:spPr>
        <a:solidFill>
          <a:srgbClr val="CCFFCC"/>
        </a:solidFill>
        <a:ln>
          <a:solidFill>
            <a:schemeClr val="tx1"/>
          </a:solidFill>
        </a:ln>
        <a:effectLst>
          <a:outerShdw blurRad="50800" dist="50800" dir="5400000" algn="ctr" rotWithShape="0">
            <a:schemeClr val="bg1"/>
          </a:outerShdw>
        </a:effectLst>
      </c:spPr>
    </c:plotArea>
    <c:legend>
      <c:legendPos val="r"/>
      <c:layout>
        <c:manualLayout>
          <c:xMode val="edge"/>
          <c:yMode val="edge"/>
          <c:x val="0.27188085125950251"/>
          <c:y val="3.7477491101896292E-2"/>
          <c:w val="0.48528858021831167"/>
          <c:h val="0.10614748971211557"/>
        </c:manualLayout>
      </c:layout>
      <c:overlay val="0"/>
      <c:spPr>
        <a:ln>
          <a:solidFill>
            <a:schemeClr val="tx1"/>
          </a:solidFill>
        </a:ln>
      </c:spPr>
      <c:txPr>
        <a:bodyPr/>
        <a:lstStyle/>
        <a:p>
          <a:pPr>
            <a:defRPr sz="900" b="1">
              <a:latin typeface="Arial" pitchFamily="34" charset="0"/>
              <a:cs typeface="Arial" pitchFamily="34" charset="0"/>
            </a:defRPr>
          </a:pPr>
          <a:endParaRPr lang="sk-SK"/>
        </a:p>
      </c:txPr>
    </c:legend>
    <c:plotVisOnly val="1"/>
    <c:dispBlanksAs val="gap"/>
    <c:showDLblsOverMax val="0"/>
  </c:chart>
  <c:printSettings>
    <c:headerFooter/>
    <c:pageMargins b="0.75" l="0.7" r="0.7" t="0.75" header="0.3" footer="0.3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</xdr:row>
      <xdr:rowOff>161924</xdr:rowOff>
    </xdr:from>
    <xdr:to>
      <xdr:col>12</xdr:col>
      <xdr:colOff>742950</xdr:colOff>
      <xdr:row>30</xdr:row>
      <xdr:rowOff>28574</xdr:rowOff>
    </xdr:to>
    <xdr:graphicFrame macro="">
      <xdr:nvGraphicFramePr>
        <xdr:cNvPr id="11294" name="Graf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142875</xdr:colOff>
      <xdr:row>14</xdr:row>
      <xdr:rowOff>114300</xdr:rowOff>
    </xdr:from>
    <xdr:to>
      <xdr:col>4</xdr:col>
      <xdr:colOff>3771900</xdr:colOff>
      <xdr:row>39</xdr:row>
      <xdr:rowOff>104775</xdr:rowOff>
    </xdr:to>
    <xdr:graphicFrame macro="">
      <xdr:nvGraphicFramePr>
        <xdr:cNvPr id="4" name="Graf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1">
    <tabColor theme="0" tint="-0.14999847407452621"/>
  </sheetPr>
  <dimension ref="A1:O40"/>
  <sheetViews>
    <sheetView showGridLines="0" tabSelected="1" zoomScale="86" zoomScaleNormal="86" zoomScaleSheetLayoutView="75" workbookViewId="0">
      <selection sqref="A1:A2"/>
    </sheetView>
  </sheetViews>
  <sheetFormatPr defaultRowHeight="15.95" customHeight="1" x14ac:dyDescent="0.2"/>
  <cols>
    <col min="1" max="1" width="17.42578125" bestFit="1" customWidth="1"/>
    <col min="2" max="4" width="14.85546875" customWidth="1"/>
    <col min="5" max="5" width="5" customWidth="1"/>
    <col min="6" max="6" width="17.42578125" bestFit="1" customWidth="1"/>
    <col min="7" max="9" width="14.85546875" customWidth="1"/>
    <col min="10" max="10" width="5" customWidth="1"/>
    <col min="11" max="11" width="17.42578125" bestFit="1" customWidth="1"/>
    <col min="12" max="14" width="14.85546875" customWidth="1"/>
    <col min="15" max="15" width="15.42578125" customWidth="1"/>
    <col min="16" max="16384" width="9.140625" style="1"/>
  </cols>
  <sheetData>
    <row r="1" spans="1:15" ht="65.25" customHeight="1" x14ac:dyDescent="0.2">
      <c r="A1" s="392" t="s">
        <v>165</v>
      </c>
      <c r="B1" s="141" t="s">
        <v>166</v>
      </c>
      <c r="C1" s="142" t="s">
        <v>167</v>
      </c>
      <c r="D1" s="143" t="s">
        <v>168</v>
      </c>
      <c r="E1" s="137"/>
      <c r="F1" s="392" t="s">
        <v>165</v>
      </c>
      <c r="G1" s="141" t="s">
        <v>166</v>
      </c>
      <c r="H1" s="142" t="s">
        <v>167</v>
      </c>
      <c r="I1" s="143" t="s">
        <v>168</v>
      </c>
      <c r="J1" s="1"/>
      <c r="K1" s="392" t="s">
        <v>165</v>
      </c>
      <c r="L1" s="141" t="s">
        <v>166</v>
      </c>
      <c r="M1" s="142" t="s">
        <v>167</v>
      </c>
      <c r="N1" s="143" t="s">
        <v>168</v>
      </c>
    </row>
    <row r="2" spans="1:15" ht="26.25" customHeight="1" thickBot="1" x14ac:dyDescent="0.25">
      <c r="A2" s="393"/>
      <c r="B2" s="144" t="s">
        <v>169</v>
      </c>
      <c r="C2" s="145" t="s">
        <v>169</v>
      </c>
      <c r="D2" s="146" t="s">
        <v>169</v>
      </c>
      <c r="E2" s="137"/>
      <c r="F2" s="393"/>
      <c r="G2" s="144" t="s">
        <v>169</v>
      </c>
      <c r="H2" s="145" t="s">
        <v>169</v>
      </c>
      <c r="I2" s="146" t="s">
        <v>169</v>
      </c>
      <c r="J2" s="1"/>
      <c r="K2" s="394"/>
      <c r="L2" s="144" t="s">
        <v>169</v>
      </c>
      <c r="M2" s="145" t="s">
        <v>169</v>
      </c>
      <c r="N2" s="146" t="s">
        <v>169</v>
      </c>
    </row>
    <row r="3" spans="1:15" ht="15.95" customHeight="1" x14ac:dyDescent="0.2">
      <c r="A3" s="147" t="s">
        <v>170</v>
      </c>
      <c r="B3" s="148">
        <v>5763200.4900000002</v>
      </c>
      <c r="C3" s="149">
        <v>17932916.100000001</v>
      </c>
      <c r="D3" s="150">
        <v>23696116.590000004</v>
      </c>
      <c r="E3" s="138"/>
      <c r="F3" s="151" t="s">
        <v>171</v>
      </c>
      <c r="G3" s="152">
        <v>25792218.949999999</v>
      </c>
      <c r="H3" s="152">
        <v>13052755.109999999</v>
      </c>
      <c r="I3" s="150">
        <v>38844974.060000002</v>
      </c>
      <c r="J3" s="1"/>
      <c r="K3" s="151" t="s">
        <v>172</v>
      </c>
      <c r="L3" s="218">
        <v>7022411.9000000004</v>
      </c>
      <c r="M3" s="216">
        <v>16790598.120000001</v>
      </c>
      <c r="N3" s="217">
        <v>23813010.019999992</v>
      </c>
      <c r="O3" s="8"/>
    </row>
    <row r="4" spans="1:15" ht="15.95" customHeight="1" x14ac:dyDescent="0.2">
      <c r="A4" s="153" t="s">
        <v>173</v>
      </c>
      <c r="B4" s="154">
        <v>4924748.3499999996</v>
      </c>
      <c r="C4" s="155">
        <v>17732684.899999999</v>
      </c>
      <c r="D4" s="156">
        <v>22657433.25</v>
      </c>
      <c r="E4" s="157"/>
      <c r="F4" s="158" t="s">
        <v>174</v>
      </c>
      <c r="G4" s="159">
        <v>25744095.499999996</v>
      </c>
      <c r="H4" s="159">
        <v>13000770.560000001</v>
      </c>
      <c r="I4" s="156">
        <v>38744866.059999995</v>
      </c>
      <c r="J4" s="1"/>
      <c r="K4" s="166" t="s">
        <v>175</v>
      </c>
      <c r="L4" s="200">
        <v>9620448.1400000006</v>
      </c>
      <c r="M4" s="201">
        <v>17210856.010000002</v>
      </c>
      <c r="N4" s="202">
        <v>26831304.150000002</v>
      </c>
      <c r="O4" s="8"/>
    </row>
    <row r="5" spans="1:15" ht="15.95" customHeight="1" x14ac:dyDescent="0.2">
      <c r="A5" s="162" t="s">
        <v>176</v>
      </c>
      <c r="B5" s="163">
        <v>5172389.3899999997</v>
      </c>
      <c r="C5" s="164">
        <v>17339082.07</v>
      </c>
      <c r="D5" s="156">
        <v>22511471.460000001</v>
      </c>
      <c r="E5" s="157"/>
      <c r="F5" s="158" t="s">
        <v>177</v>
      </c>
      <c r="G5" s="159">
        <v>26541263.27</v>
      </c>
      <c r="H5" s="159">
        <v>13628918.1</v>
      </c>
      <c r="I5" s="165">
        <v>40170181.369999997</v>
      </c>
      <c r="J5" s="1"/>
      <c r="K5" s="158" t="s">
        <v>247</v>
      </c>
      <c r="L5" s="200">
        <v>11588565.35</v>
      </c>
      <c r="M5" s="201">
        <v>17347588.640000001</v>
      </c>
      <c r="N5" s="202">
        <v>28936153.990000002</v>
      </c>
      <c r="O5" s="8"/>
    </row>
    <row r="6" spans="1:15" ht="15.95" customHeight="1" x14ac:dyDescent="0.2">
      <c r="A6" s="153" t="s">
        <v>178</v>
      </c>
      <c r="B6" s="154">
        <v>5483235.54</v>
      </c>
      <c r="C6" s="155">
        <v>16589566.59</v>
      </c>
      <c r="D6" s="156">
        <v>22072802.129999999</v>
      </c>
      <c r="E6" s="157"/>
      <c r="F6" s="158" t="s">
        <v>179</v>
      </c>
      <c r="G6" s="159">
        <v>26739011.27</v>
      </c>
      <c r="H6" s="159">
        <v>14148004.140000002</v>
      </c>
      <c r="I6" s="165">
        <v>40887015.410000004</v>
      </c>
      <c r="J6" s="1"/>
      <c r="K6" s="158" t="s">
        <v>248</v>
      </c>
      <c r="L6" s="200">
        <v>14585861.560000001</v>
      </c>
      <c r="M6" s="201">
        <v>18298871.040000003</v>
      </c>
      <c r="N6" s="202">
        <v>32884732.600000001</v>
      </c>
      <c r="O6" s="8"/>
    </row>
    <row r="7" spans="1:15" ht="15.95" customHeight="1" x14ac:dyDescent="0.2">
      <c r="A7" s="153" t="s">
        <v>180</v>
      </c>
      <c r="B7" s="154">
        <v>5721721.1200000001</v>
      </c>
      <c r="C7" s="155">
        <v>16339715.91</v>
      </c>
      <c r="D7" s="156">
        <v>22061437.030000001</v>
      </c>
      <c r="E7" s="157"/>
      <c r="F7" s="158" t="s">
        <v>181</v>
      </c>
      <c r="G7" s="159">
        <v>28210743.920000002</v>
      </c>
      <c r="H7" s="159">
        <v>14091180.35</v>
      </c>
      <c r="I7" s="165">
        <v>42301924.269999996</v>
      </c>
      <c r="J7" s="1"/>
      <c r="K7" s="158" t="s">
        <v>249</v>
      </c>
      <c r="L7" s="184">
        <v>17355576.050000001</v>
      </c>
      <c r="M7" s="159">
        <v>18947135.27</v>
      </c>
      <c r="N7" s="165">
        <v>36302711.32</v>
      </c>
      <c r="O7" s="8"/>
    </row>
    <row r="8" spans="1:15" ht="15.95" customHeight="1" x14ac:dyDescent="0.2">
      <c r="A8" s="153" t="s">
        <v>182</v>
      </c>
      <c r="B8" s="154">
        <v>6415368.21</v>
      </c>
      <c r="C8" s="155">
        <v>16445997.67</v>
      </c>
      <c r="D8" s="156">
        <v>22861365.879999999</v>
      </c>
      <c r="E8" s="157"/>
      <c r="F8" s="166" t="s">
        <v>183</v>
      </c>
      <c r="G8" s="159">
        <v>26875647.539999999</v>
      </c>
      <c r="H8" s="159">
        <v>14837710.02</v>
      </c>
      <c r="I8" s="165">
        <v>41713357.559999987</v>
      </c>
      <c r="J8" s="167"/>
      <c r="K8" s="158" t="s">
        <v>250</v>
      </c>
      <c r="L8" s="200">
        <v>19614443.050000001</v>
      </c>
      <c r="M8" s="201">
        <v>18889281.219999999</v>
      </c>
      <c r="N8" s="202">
        <v>38503724.269999996</v>
      </c>
      <c r="O8" s="8"/>
    </row>
    <row r="9" spans="1:15" ht="15.95" customHeight="1" x14ac:dyDescent="0.2">
      <c r="A9" s="153" t="s">
        <v>184</v>
      </c>
      <c r="B9" s="154">
        <v>6927114.5899999999</v>
      </c>
      <c r="C9" s="155">
        <v>16116045.77</v>
      </c>
      <c r="D9" s="156">
        <v>23043160.359999999</v>
      </c>
      <c r="E9" s="157"/>
      <c r="F9" s="158" t="s">
        <v>185</v>
      </c>
      <c r="G9" s="159">
        <v>27550504.010000002</v>
      </c>
      <c r="H9" s="159">
        <v>14843664.219999995</v>
      </c>
      <c r="I9" s="168">
        <v>42394168.230000012</v>
      </c>
      <c r="J9" s="167"/>
      <c r="K9" s="158" t="s">
        <v>251</v>
      </c>
      <c r="L9" s="200">
        <v>23278205.91</v>
      </c>
      <c r="M9" s="201">
        <v>20130682.920000002</v>
      </c>
      <c r="N9" s="202">
        <v>43408888.829999998</v>
      </c>
      <c r="O9" s="8"/>
    </row>
    <row r="10" spans="1:15" ht="15.95" customHeight="1" x14ac:dyDescent="0.2">
      <c r="A10" s="153" t="s">
        <v>186</v>
      </c>
      <c r="B10" s="154">
        <v>9455507.7400000002</v>
      </c>
      <c r="C10" s="155">
        <v>15881508.619999999</v>
      </c>
      <c r="D10" s="156">
        <v>25337016.359999999</v>
      </c>
      <c r="E10" s="157"/>
      <c r="F10" s="158" t="s">
        <v>187</v>
      </c>
      <c r="G10" s="159">
        <v>28633824.259999998</v>
      </c>
      <c r="H10" s="159">
        <v>15317610.309999997</v>
      </c>
      <c r="I10" s="165">
        <v>43951434.569999993</v>
      </c>
      <c r="J10" s="167"/>
      <c r="K10" s="166" t="s">
        <v>252</v>
      </c>
      <c r="L10" s="200">
        <v>25608160.789999999</v>
      </c>
      <c r="M10" s="201">
        <v>20704600.52</v>
      </c>
      <c r="N10" s="202">
        <v>46312761.310000002</v>
      </c>
      <c r="O10" s="8"/>
    </row>
    <row r="11" spans="1:15" ht="15.95" customHeight="1" x14ac:dyDescent="0.2">
      <c r="A11" s="153" t="s">
        <v>188</v>
      </c>
      <c r="B11" s="154">
        <v>10536704.65</v>
      </c>
      <c r="C11" s="155">
        <v>15677125.4</v>
      </c>
      <c r="D11" s="156">
        <v>26213830.050000001</v>
      </c>
      <c r="E11" s="157"/>
      <c r="F11" s="158" t="s">
        <v>189</v>
      </c>
      <c r="G11" s="159">
        <v>29004942.589999996</v>
      </c>
      <c r="H11" s="159">
        <v>15509105.809999997</v>
      </c>
      <c r="I11" s="165">
        <v>44514048.399999999</v>
      </c>
      <c r="J11" s="167"/>
      <c r="K11" s="158" t="s">
        <v>253</v>
      </c>
      <c r="L11" s="200">
        <v>27272337.049999997</v>
      </c>
      <c r="M11" s="201">
        <v>20665023.98</v>
      </c>
      <c r="N11" s="202">
        <v>47937361.030000001</v>
      </c>
      <c r="O11" s="8"/>
    </row>
    <row r="12" spans="1:15" ht="15.95" customHeight="1" x14ac:dyDescent="0.2">
      <c r="A12" s="153" t="s">
        <v>190</v>
      </c>
      <c r="B12" s="154">
        <v>12882358.02</v>
      </c>
      <c r="C12" s="155">
        <v>15660617.59</v>
      </c>
      <c r="D12" s="156">
        <v>28542975.609999999</v>
      </c>
      <c r="E12" s="157"/>
      <c r="F12" s="166" t="s">
        <v>191</v>
      </c>
      <c r="G12" s="159">
        <v>30046828.169999998</v>
      </c>
      <c r="H12" s="159">
        <v>16029582.409999998</v>
      </c>
      <c r="I12" s="165">
        <v>46076410.579999998</v>
      </c>
      <c r="J12" s="167"/>
      <c r="K12" s="166" t="s">
        <v>254</v>
      </c>
      <c r="L12" s="200">
        <v>30417614.710000001</v>
      </c>
      <c r="M12" s="201">
        <v>21691106.639999997</v>
      </c>
      <c r="N12" s="202">
        <v>52108721.349999994</v>
      </c>
      <c r="O12" s="8"/>
    </row>
    <row r="13" spans="1:15" ht="15.95" customHeight="1" x14ac:dyDescent="0.2">
      <c r="A13" s="153" t="s">
        <v>192</v>
      </c>
      <c r="B13" s="154">
        <v>14664235.85</v>
      </c>
      <c r="C13" s="155">
        <v>15852401.619999999</v>
      </c>
      <c r="D13" s="156">
        <v>30516637.469999999</v>
      </c>
      <c r="E13" s="157"/>
      <c r="F13" s="166" t="s">
        <v>193</v>
      </c>
      <c r="G13" s="159">
        <v>32215374.16</v>
      </c>
      <c r="H13" s="159">
        <v>16269746.319999998</v>
      </c>
      <c r="I13" s="168">
        <v>48485120.480000004</v>
      </c>
      <c r="J13" s="167"/>
      <c r="K13" s="166" t="s">
        <v>256</v>
      </c>
      <c r="L13" s="200">
        <v>33202513.93</v>
      </c>
      <c r="M13" s="201">
        <v>22348457.84</v>
      </c>
      <c r="N13" s="202">
        <v>55550971.769999996</v>
      </c>
      <c r="O13" s="8"/>
    </row>
    <row r="14" spans="1:15" ht="15.95" customHeight="1" thickBot="1" x14ac:dyDescent="0.25">
      <c r="A14" s="169" t="s">
        <v>194</v>
      </c>
      <c r="B14" s="170">
        <v>16362489.939999999</v>
      </c>
      <c r="C14" s="171">
        <v>15175726.35</v>
      </c>
      <c r="D14" s="172">
        <v>31538216.289999999</v>
      </c>
      <c r="E14" s="157"/>
      <c r="F14" s="173" t="s">
        <v>195</v>
      </c>
      <c r="G14" s="174">
        <v>9180041.1300000008</v>
      </c>
      <c r="H14" s="174">
        <v>8951403.2199999988</v>
      </c>
      <c r="I14" s="175">
        <v>18131444.350000001</v>
      </c>
      <c r="J14" s="167"/>
      <c r="K14" s="173" t="s">
        <v>257</v>
      </c>
      <c r="L14" s="222">
        <v>25847741.680000003</v>
      </c>
      <c r="M14" s="223">
        <v>22863194.809999999</v>
      </c>
      <c r="N14" s="224">
        <v>48710936.490000002</v>
      </c>
      <c r="O14" s="8"/>
    </row>
    <row r="15" spans="1:15" ht="15.95" customHeight="1" x14ac:dyDescent="0.2">
      <c r="A15" s="176" t="s">
        <v>196</v>
      </c>
      <c r="B15" s="177">
        <v>16412347.060000001</v>
      </c>
      <c r="C15" s="178">
        <v>14388166.67</v>
      </c>
      <c r="D15" s="179">
        <v>30800513.73</v>
      </c>
      <c r="E15" s="157"/>
      <c r="F15" s="180" t="s">
        <v>197</v>
      </c>
      <c r="G15" s="181">
        <v>7635839.7799999993</v>
      </c>
      <c r="H15" s="152">
        <v>9326118.3000000007</v>
      </c>
      <c r="I15" s="182">
        <v>16961958.080000002</v>
      </c>
      <c r="J15" s="167"/>
      <c r="K15" s="180" t="s">
        <v>259</v>
      </c>
      <c r="L15" s="193">
        <v>28446644.940000001</v>
      </c>
      <c r="M15" s="231">
        <v>23436297.09</v>
      </c>
      <c r="N15" s="232">
        <v>51882942.030000001</v>
      </c>
      <c r="O15" s="8"/>
    </row>
    <row r="16" spans="1:15" ht="15.95" customHeight="1" x14ac:dyDescent="0.2">
      <c r="A16" s="153" t="s">
        <v>198</v>
      </c>
      <c r="B16" s="154">
        <v>16219020.07</v>
      </c>
      <c r="C16" s="155">
        <v>14492549.92</v>
      </c>
      <c r="D16" s="156">
        <v>30711569.990000002</v>
      </c>
      <c r="E16" s="157"/>
      <c r="F16" s="158" t="s">
        <v>199</v>
      </c>
      <c r="G16" s="183">
        <v>7643236</v>
      </c>
      <c r="H16" s="155">
        <v>9123922.8800000008</v>
      </c>
      <c r="I16" s="168">
        <v>16767158.880000001</v>
      </c>
      <c r="J16" s="167"/>
      <c r="K16" s="166" t="s">
        <v>260</v>
      </c>
      <c r="L16" s="233">
        <v>31006232.450000003</v>
      </c>
      <c r="M16" s="234">
        <v>24123191.400000002</v>
      </c>
      <c r="N16" s="235">
        <v>55129423.850000009</v>
      </c>
      <c r="O16" s="8"/>
    </row>
    <row r="17" spans="1:15" ht="15.95" customHeight="1" x14ac:dyDescent="0.2">
      <c r="A17" s="153" t="s">
        <v>200</v>
      </c>
      <c r="B17" s="154">
        <v>17653145.010000002</v>
      </c>
      <c r="C17" s="155">
        <v>14053947.880000001</v>
      </c>
      <c r="D17" s="156">
        <v>31707092.890000001</v>
      </c>
      <c r="E17" s="157"/>
      <c r="F17" s="158" t="s">
        <v>201</v>
      </c>
      <c r="G17" s="183">
        <v>9198473.3300000001</v>
      </c>
      <c r="H17" s="155">
        <v>10129508.720000003</v>
      </c>
      <c r="I17" s="168">
        <v>19327982.050000001</v>
      </c>
      <c r="J17" s="167"/>
      <c r="K17" s="166" t="s">
        <v>261</v>
      </c>
      <c r="L17" s="236">
        <v>31425021.559999995</v>
      </c>
      <c r="M17" s="237">
        <v>24168915.52</v>
      </c>
      <c r="N17" s="238">
        <v>55593937.079999998</v>
      </c>
      <c r="O17" s="8"/>
    </row>
    <row r="18" spans="1:15" ht="15.95" customHeight="1" x14ac:dyDescent="0.2">
      <c r="A18" s="153" t="s">
        <v>202</v>
      </c>
      <c r="B18" s="154">
        <v>19644606.640000001</v>
      </c>
      <c r="C18" s="155">
        <v>13695262.57</v>
      </c>
      <c r="D18" s="156">
        <v>33339869.210000001</v>
      </c>
      <c r="E18" s="157"/>
      <c r="F18" s="158" t="s">
        <v>203</v>
      </c>
      <c r="G18" s="184">
        <v>9350856.2999999989</v>
      </c>
      <c r="H18" s="159">
        <v>9705980.160000002</v>
      </c>
      <c r="I18" s="165">
        <v>19056836.460000001</v>
      </c>
      <c r="J18" s="167"/>
      <c r="K18" s="166" t="s">
        <v>262</v>
      </c>
      <c r="L18" s="198">
        <v>35972883.740000002</v>
      </c>
      <c r="M18" s="243">
        <v>25586657.59</v>
      </c>
      <c r="N18" s="244">
        <v>61559541.330000006</v>
      </c>
      <c r="O18" s="8"/>
    </row>
    <row r="19" spans="1:15" ht="15.95" customHeight="1" x14ac:dyDescent="0.2">
      <c r="A19" s="153" t="s">
        <v>204</v>
      </c>
      <c r="B19" s="154">
        <v>21249856.27</v>
      </c>
      <c r="C19" s="155">
        <v>13580388.25</v>
      </c>
      <c r="D19" s="156">
        <v>34830244.519999996</v>
      </c>
      <c r="E19" s="157"/>
      <c r="F19" s="158" t="s">
        <v>205</v>
      </c>
      <c r="G19" s="184">
        <v>10906230.619999999</v>
      </c>
      <c r="H19" s="159">
        <v>10134619.580000002</v>
      </c>
      <c r="I19" s="165">
        <v>21040850.200000003</v>
      </c>
      <c r="J19" s="167"/>
      <c r="K19" s="166" t="s">
        <v>263</v>
      </c>
      <c r="L19" s="198">
        <v>38394250.629999995</v>
      </c>
      <c r="M19" s="243">
        <v>26169717.739999998</v>
      </c>
      <c r="N19" s="244">
        <v>64563968.36999999</v>
      </c>
      <c r="O19" s="8"/>
    </row>
    <row r="20" spans="1:15" ht="15.95" customHeight="1" x14ac:dyDescent="0.2">
      <c r="A20" s="153" t="s">
        <v>206</v>
      </c>
      <c r="B20" s="154">
        <v>22595884.510000002</v>
      </c>
      <c r="C20" s="155">
        <v>13435471.529999999</v>
      </c>
      <c r="D20" s="156">
        <v>36031356.039999999</v>
      </c>
      <c r="E20" s="157"/>
      <c r="F20" s="166" t="s">
        <v>207</v>
      </c>
      <c r="G20" s="184">
        <v>12677002.359999999</v>
      </c>
      <c r="H20" s="159">
        <v>10605377.359999999</v>
      </c>
      <c r="I20" s="165">
        <v>23282379.719999999</v>
      </c>
      <c r="J20" s="167"/>
      <c r="K20" s="288" t="s">
        <v>295</v>
      </c>
      <c r="L20" s="198">
        <v>38596782.670000002</v>
      </c>
      <c r="M20" s="243">
        <v>25544452.57</v>
      </c>
      <c r="N20" s="244">
        <v>64141235.240000002</v>
      </c>
      <c r="O20" s="8"/>
    </row>
    <row r="21" spans="1:15" ht="15.95" customHeight="1" x14ac:dyDescent="0.2">
      <c r="A21" s="153" t="s">
        <v>208</v>
      </c>
      <c r="B21" s="154">
        <v>24703685.649999999</v>
      </c>
      <c r="C21" s="155">
        <v>13253356.75</v>
      </c>
      <c r="D21" s="156">
        <v>37957042.399999999</v>
      </c>
      <c r="E21" s="157"/>
      <c r="F21" s="158" t="s">
        <v>209</v>
      </c>
      <c r="G21" s="184">
        <v>13874061.32</v>
      </c>
      <c r="H21" s="159">
        <v>10558308.450000001</v>
      </c>
      <c r="I21" s="165">
        <v>24432369.770000003</v>
      </c>
      <c r="J21" s="167"/>
      <c r="K21" s="166" t="s">
        <v>265</v>
      </c>
      <c r="L21" s="198">
        <v>43025251.850000001</v>
      </c>
      <c r="M21" s="243">
        <v>27041202.68999999</v>
      </c>
      <c r="N21" s="244">
        <v>70066454.539999992</v>
      </c>
      <c r="O21" s="8"/>
    </row>
    <row r="22" spans="1:15" ht="15.95" customHeight="1" x14ac:dyDescent="0.2">
      <c r="A22" s="185" t="s">
        <v>210</v>
      </c>
      <c r="B22" s="154">
        <v>26396317.699999999</v>
      </c>
      <c r="C22" s="155">
        <v>13094627.93</v>
      </c>
      <c r="D22" s="156">
        <v>39490945.629999995</v>
      </c>
      <c r="E22" s="157"/>
      <c r="F22" s="158" t="s">
        <v>211</v>
      </c>
      <c r="G22" s="184">
        <v>16420216.789999999</v>
      </c>
      <c r="H22" s="159">
        <v>11334883.99</v>
      </c>
      <c r="I22" s="165">
        <v>27755100.779999997</v>
      </c>
      <c r="J22" s="167"/>
      <c r="K22" s="166" t="s">
        <v>266</v>
      </c>
      <c r="L22" s="200">
        <v>43365121.43</v>
      </c>
      <c r="M22" s="201">
        <v>27309696.170000002</v>
      </c>
      <c r="N22" s="202">
        <v>70674817.599999994</v>
      </c>
      <c r="O22" s="8"/>
    </row>
    <row r="23" spans="1:15" ht="15.95" customHeight="1" x14ac:dyDescent="0.2">
      <c r="A23" s="153" t="s">
        <v>212</v>
      </c>
      <c r="B23" s="154">
        <v>26319543.140000001</v>
      </c>
      <c r="C23" s="159">
        <v>13220627.9</v>
      </c>
      <c r="D23" s="156">
        <v>39540171.039999999</v>
      </c>
      <c r="E23" s="157"/>
      <c r="F23" s="158" t="s">
        <v>213</v>
      </c>
      <c r="G23" s="186">
        <v>19510555.919999998</v>
      </c>
      <c r="H23" s="187">
        <v>11847678.109999999</v>
      </c>
      <c r="I23" s="165">
        <v>31358234.029999997</v>
      </c>
      <c r="J23" s="167"/>
      <c r="K23" s="158" t="s">
        <v>267</v>
      </c>
      <c r="L23" s="200">
        <v>47958465.309999995</v>
      </c>
      <c r="M23" s="201">
        <v>28653223.369999997</v>
      </c>
      <c r="N23" s="202">
        <v>76611688.679999992</v>
      </c>
      <c r="O23" s="8"/>
    </row>
    <row r="24" spans="1:15" ht="15.95" customHeight="1" x14ac:dyDescent="0.2">
      <c r="A24" s="188" t="s">
        <v>214</v>
      </c>
      <c r="B24" s="154">
        <v>28129643.670000002</v>
      </c>
      <c r="C24" s="155">
        <v>13325736.279999999</v>
      </c>
      <c r="D24" s="156">
        <v>41455379.950000003</v>
      </c>
      <c r="E24" s="157"/>
      <c r="F24" s="166" t="s">
        <v>215</v>
      </c>
      <c r="G24" s="184">
        <v>22421871.120000001</v>
      </c>
      <c r="H24" s="159">
        <v>11561066.839999998</v>
      </c>
      <c r="I24" s="165">
        <v>33982937.960000001</v>
      </c>
      <c r="J24" s="167"/>
      <c r="K24" s="166" t="s">
        <v>268</v>
      </c>
      <c r="L24" s="184">
        <v>50444412.810000002</v>
      </c>
      <c r="M24" s="159">
        <v>29486332.82</v>
      </c>
      <c r="N24" s="165">
        <v>79930745.629999995</v>
      </c>
      <c r="O24" s="8"/>
    </row>
    <row r="25" spans="1:15" ht="15.95" customHeight="1" x14ac:dyDescent="0.2">
      <c r="A25" s="188" t="s">
        <v>216</v>
      </c>
      <c r="B25" s="154">
        <v>29128270.370000001</v>
      </c>
      <c r="C25" s="155">
        <v>13085692.16</v>
      </c>
      <c r="D25" s="156">
        <v>42213962.530000001</v>
      </c>
      <c r="E25" s="157"/>
      <c r="F25" s="166" t="s">
        <v>217</v>
      </c>
      <c r="G25" s="184">
        <v>24503216.890000001</v>
      </c>
      <c r="H25" s="159">
        <v>12862487.149999999</v>
      </c>
      <c r="I25" s="165">
        <v>37365704.039999999</v>
      </c>
      <c r="J25" s="167"/>
      <c r="K25" s="166" t="s">
        <v>269</v>
      </c>
      <c r="L25" s="184">
        <v>51051568.260000005</v>
      </c>
      <c r="M25" s="159">
        <v>29799067.880000003</v>
      </c>
      <c r="N25" s="165">
        <v>80850636.140000015</v>
      </c>
      <c r="O25" s="8"/>
    </row>
    <row r="26" spans="1:15" ht="15.95" customHeight="1" thickBot="1" x14ac:dyDescent="0.25">
      <c r="A26" s="189" t="s">
        <v>218</v>
      </c>
      <c r="B26" s="190">
        <v>29384395.57</v>
      </c>
      <c r="C26" s="174">
        <v>12643713.52</v>
      </c>
      <c r="D26" s="191">
        <v>42028109.090000004</v>
      </c>
      <c r="E26" s="157"/>
      <c r="F26" s="173" t="s">
        <v>219</v>
      </c>
      <c r="G26" s="192">
        <v>28142379.689999998</v>
      </c>
      <c r="H26" s="174">
        <v>13610845.860000001</v>
      </c>
      <c r="I26" s="175">
        <v>41753225.549999997</v>
      </c>
      <c r="J26" s="167"/>
      <c r="K26" s="173" t="s">
        <v>272</v>
      </c>
      <c r="L26" s="192">
        <v>55386701.240000002</v>
      </c>
      <c r="M26" s="174">
        <v>30941701.119999994</v>
      </c>
      <c r="N26" s="175">
        <v>86328402.359999999</v>
      </c>
      <c r="O26" s="8"/>
    </row>
    <row r="27" spans="1:15" ht="15.95" customHeight="1" x14ac:dyDescent="0.2">
      <c r="A27" s="180" t="s">
        <v>220</v>
      </c>
      <c r="B27" s="193">
        <v>22692386.5</v>
      </c>
      <c r="C27" s="152">
        <v>10044622.85</v>
      </c>
      <c r="D27" s="150">
        <v>32737009.350000001</v>
      </c>
      <c r="E27" s="157"/>
      <c r="F27" s="180" t="s">
        <v>221</v>
      </c>
      <c r="G27" s="194">
        <v>31367112.190000001</v>
      </c>
      <c r="H27" s="195">
        <v>13773549.660000004</v>
      </c>
      <c r="I27" s="196">
        <v>45140661.850000009</v>
      </c>
      <c r="J27" s="167"/>
      <c r="K27" s="180" t="s">
        <v>273</v>
      </c>
      <c r="L27" s="193">
        <v>58085019.5</v>
      </c>
      <c r="M27" s="231">
        <v>31615641.319999997</v>
      </c>
      <c r="N27" s="232">
        <v>89700660.819999993</v>
      </c>
      <c r="O27" s="8"/>
    </row>
    <row r="28" spans="1:15" ht="15.95" customHeight="1" x14ac:dyDescent="0.2">
      <c r="A28" s="166" t="s">
        <v>222</v>
      </c>
      <c r="B28" s="183">
        <v>24632505.699999999</v>
      </c>
      <c r="C28" s="155">
        <v>10135207.859999999</v>
      </c>
      <c r="D28" s="156">
        <v>34767713.560000002</v>
      </c>
      <c r="E28" s="157"/>
      <c r="F28" s="158" t="s">
        <v>223</v>
      </c>
      <c r="G28" s="184">
        <v>34105017.870400004</v>
      </c>
      <c r="H28" s="159">
        <v>14317342.130000003</v>
      </c>
      <c r="I28" s="165">
        <v>48422360.000400007</v>
      </c>
      <c r="J28" s="167"/>
      <c r="K28" s="166" t="s">
        <v>276</v>
      </c>
      <c r="L28" s="233">
        <v>60644735.61999999</v>
      </c>
      <c r="M28" s="234">
        <v>32208660.919999991</v>
      </c>
      <c r="N28" s="235">
        <v>92853396.540000007</v>
      </c>
      <c r="O28" s="8"/>
    </row>
    <row r="29" spans="1:15" ht="15.95" customHeight="1" x14ac:dyDescent="0.2">
      <c r="A29" s="197" t="s">
        <v>224</v>
      </c>
      <c r="B29" s="184">
        <v>26604170.079999998</v>
      </c>
      <c r="C29" s="159">
        <v>10454007.140000001</v>
      </c>
      <c r="D29" s="156">
        <v>37058177.219999999</v>
      </c>
      <c r="E29" s="157"/>
      <c r="F29" s="158" t="s">
        <v>225</v>
      </c>
      <c r="G29" s="184">
        <v>37216774.849999994</v>
      </c>
      <c r="H29" s="159">
        <v>14530534.279999999</v>
      </c>
      <c r="I29" s="165">
        <v>51747309.129999988</v>
      </c>
      <c r="J29" s="167"/>
      <c r="K29" s="158" t="s">
        <v>279</v>
      </c>
      <c r="L29" s="233">
        <v>62814679.379999995</v>
      </c>
      <c r="M29" s="234">
        <v>32852183.279999997</v>
      </c>
      <c r="N29" s="235">
        <v>95666862.659999996</v>
      </c>
      <c r="O29" s="8"/>
    </row>
    <row r="30" spans="1:15" ht="15.95" customHeight="1" x14ac:dyDescent="0.2">
      <c r="A30" s="158" t="s">
        <v>226</v>
      </c>
      <c r="B30" s="198">
        <v>26183212.57</v>
      </c>
      <c r="C30" s="164">
        <v>10662916.83</v>
      </c>
      <c r="D30" s="156">
        <v>36846129.399999999</v>
      </c>
      <c r="E30" s="157"/>
      <c r="F30" s="158" t="s">
        <v>227</v>
      </c>
      <c r="G30" s="184">
        <v>40022093.429999992</v>
      </c>
      <c r="H30" s="159">
        <v>14506324.220000001</v>
      </c>
      <c r="I30" s="165">
        <v>54528417.649999991</v>
      </c>
      <c r="J30" s="167"/>
      <c r="K30" s="158" t="s">
        <v>282</v>
      </c>
      <c r="L30" s="184">
        <v>63204822.080000006</v>
      </c>
      <c r="M30" s="159">
        <v>33432684.769999996</v>
      </c>
      <c r="N30" s="165">
        <v>96637506.849999994</v>
      </c>
      <c r="O30" s="8"/>
    </row>
    <row r="31" spans="1:15" ht="15.95" customHeight="1" x14ac:dyDescent="0.2">
      <c r="A31" s="197" t="s">
        <v>228</v>
      </c>
      <c r="B31" s="184">
        <v>26574158.260000002</v>
      </c>
      <c r="C31" s="155">
        <v>10918337.970000001</v>
      </c>
      <c r="D31" s="156">
        <v>37492496.230000004</v>
      </c>
      <c r="E31" s="157"/>
      <c r="F31" s="158" t="s">
        <v>229</v>
      </c>
      <c r="G31" s="184">
        <v>43071618.939999998</v>
      </c>
      <c r="H31" s="159">
        <v>15292576.66</v>
      </c>
      <c r="I31" s="165">
        <v>58364195.599999994</v>
      </c>
      <c r="J31" s="167"/>
      <c r="K31" s="158" t="s">
        <v>286</v>
      </c>
      <c r="L31" s="233">
        <v>64930793.479999997</v>
      </c>
      <c r="M31" s="234">
        <v>33719278.57</v>
      </c>
      <c r="N31" s="235">
        <v>98650072.049999997</v>
      </c>
      <c r="O31" s="8"/>
    </row>
    <row r="32" spans="1:15" ht="15.95" customHeight="1" x14ac:dyDescent="0.2">
      <c r="A32" s="166" t="s">
        <v>230</v>
      </c>
      <c r="B32" s="183">
        <v>25526003.120000001</v>
      </c>
      <c r="C32" s="159">
        <v>11145585.34</v>
      </c>
      <c r="D32" s="156">
        <v>36671588.460000001</v>
      </c>
      <c r="E32" s="157"/>
      <c r="F32" s="166" t="s">
        <v>231</v>
      </c>
      <c r="G32" s="184">
        <v>46902245.649999999</v>
      </c>
      <c r="H32" s="159">
        <v>15468865.120000001</v>
      </c>
      <c r="I32" s="165">
        <v>62371110.769999996</v>
      </c>
      <c r="J32" s="167"/>
      <c r="K32" s="166" t="s">
        <v>289</v>
      </c>
      <c r="L32" s="184">
        <v>67331513.459999993</v>
      </c>
      <c r="M32" s="159">
        <v>34694563.179999992</v>
      </c>
      <c r="N32" s="165">
        <v>102026076.63999999</v>
      </c>
      <c r="O32" s="8"/>
    </row>
    <row r="33" spans="1:15" ht="15.95" customHeight="1" x14ac:dyDescent="0.2">
      <c r="A33" s="158" t="s">
        <v>232</v>
      </c>
      <c r="B33" s="184">
        <v>25162797.739999998</v>
      </c>
      <c r="C33" s="159">
        <v>11365805.029999999</v>
      </c>
      <c r="D33" s="156">
        <v>36528602.769999996</v>
      </c>
      <c r="E33" s="157"/>
      <c r="F33" s="158" t="s">
        <v>233</v>
      </c>
      <c r="G33" s="184">
        <v>50162515.190000005</v>
      </c>
      <c r="H33" s="159">
        <v>15284436.879999999</v>
      </c>
      <c r="I33" s="165">
        <v>65446952.070000008</v>
      </c>
      <c r="J33" s="167"/>
      <c r="K33" s="158" t="s">
        <v>292</v>
      </c>
      <c r="L33" s="233">
        <v>69623725.010000005</v>
      </c>
      <c r="M33" s="234">
        <v>35214644.379999995</v>
      </c>
      <c r="N33" s="235">
        <v>104838369.38999999</v>
      </c>
      <c r="O33" s="8"/>
    </row>
    <row r="34" spans="1:15" ht="15.95" customHeight="1" x14ac:dyDescent="0.2">
      <c r="A34" s="199" t="s">
        <v>234</v>
      </c>
      <c r="B34" s="184">
        <v>25090544.84</v>
      </c>
      <c r="C34" s="159">
        <v>11475580.42</v>
      </c>
      <c r="D34" s="156">
        <v>36566125.259999998</v>
      </c>
      <c r="E34" s="157"/>
      <c r="F34" s="166" t="s">
        <v>235</v>
      </c>
      <c r="G34" s="184">
        <v>53804293.750000007</v>
      </c>
      <c r="H34" s="159">
        <v>15994479.790000001</v>
      </c>
      <c r="I34" s="165">
        <v>69798773.540000007</v>
      </c>
      <c r="J34" s="167"/>
      <c r="K34" s="166" t="s">
        <v>296</v>
      </c>
      <c r="L34" s="184">
        <v>70188988.230000019</v>
      </c>
      <c r="M34" s="159">
        <v>35493791.859999999</v>
      </c>
      <c r="N34" s="165">
        <v>105682780.09000002</v>
      </c>
      <c r="O34" s="8"/>
    </row>
    <row r="35" spans="1:15" ht="15.95" customHeight="1" x14ac:dyDescent="0.2">
      <c r="A35" s="158" t="s">
        <v>236</v>
      </c>
      <c r="B35" s="184">
        <v>25246287.09</v>
      </c>
      <c r="C35" s="159">
        <v>11842260.51</v>
      </c>
      <c r="D35" s="156">
        <v>37088547.600000001</v>
      </c>
      <c r="E35" s="157"/>
      <c r="F35" s="158" t="s">
        <v>237</v>
      </c>
      <c r="G35" s="200">
        <v>58524575.300000012</v>
      </c>
      <c r="H35" s="201">
        <v>16134369.229999999</v>
      </c>
      <c r="I35" s="202">
        <v>74658944.530000016</v>
      </c>
      <c r="J35" s="1"/>
      <c r="K35" s="158" t="s">
        <v>300</v>
      </c>
      <c r="L35" s="233">
        <v>74424588.799999997</v>
      </c>
      <c r="M35" s="234">
        <v>36453161.689999998</v>
      </c>
      <c r="N35" s="235">
        <v>110877750.48999999</v>
      </c>
      <c r="O35" s="8"/>
    </row>
    <row r="36" spans="1:15" ht="15.95" customHeight="1" x14ac:dyDescent="0.2">
      <c r="A36" s="166" t="s">
        <v>238</v>
      </c>
      <c r="B36" s="184">
        <v>25191248.75</v>
      </c>
      <c r="C36" s="159">
        <v>12356007.189999999</v>
      </c>
      <c r="D36" s="156">
        <v>37547255.939999998</v>
      </c>
      <c r="E36" s="157"/>
      <c r="F36" s="158" t="s">
        <v>239</v>
      </c>
      <c r="G36" s="200">
        <v>0</v>
      </c>
      <c r="H36" s="201">
        <v>16576841.780000001</v>
      </c>
      <c r="I36" s="202">
        <v>16576841.780000001</v>
      </c>
      <c r="J36" s="1"/>
      <c r="K36" s="158" t="s">
        <v>305</v>
      </c>
      <c r="L36" s="184">
        <v>76773954.340000004</v>
      </c>
      <c r="M36" s="159">
        <v>37184094.990000002</v>
      </c>
      <c r="N36" s="165">
        <v>113958049.33000001</v>
      </c>
    </row>
    <row r="37" spans="1:15" ht="15.95" customHeight="1" x14ac:dyDescent="0.2">
      <c r="A37" s="173" t="s">
        <v>240</v>
      </c>
      <c r="B37" s="192">
        <v>25637249.02</v>
      </c>
      <c r="C37" s="174">
        <v>12320106.869999999</v>
      </c>
      <c r="D37" s="191">
        <v>37957355.890000001</v>
      </c>
      <c r="E37" s="157"/>
      <c r="F37" s="166" t="s">
        <v>241</v>
      </c>
      <c r="G37" s="200">
        <v>2205865.36</v>
      </c>
      <c r="H37" s="201">
        <v>16722768.479999999</v>
      </c>
      <c r="I37" s="202">
        <v>18928633.84</v>
      </c>
      <c r="J37" s="1"/>
      <c r="K37" s="166" t="s">
        <v>306</v>
      </c>
      <c r="L37" s="184">
        <v>77399714.689999998</v>
      </c>
      <c r="M37" s="159">
        <v>37585252.890000001</v>
      </c>
      <c r="N37" s="165">
        <v>114984967.58</v>
      </c>
    </row>
    <row r="38" spans="1:15" ht="15.95" customHeight="1" thickBot="1" x14ac:dyDescent="0.25">
      <c r="A38" s="203" t="s">
        <v>242</v>
      </c>
      <c r="B38" s="204">
        <v>25568053.27</v>
      </c>
      <c r="C38" s="205">
        <v>12435809.529999999</v>
      </c>
      <c r="D38" s="172">
        <v>38003862.799999997</v>
      </c>
      <c r="E38" s="157"/>
      <c r="F38" s="203" t="s">
        <v>243</v>
      </c>
      <c r="G38" s="206">
        <v>2522049.42</v>
      </c>
      <c r="H38" s="160">
        <v>16288778.529999997</v>
      </c>
      <c r="I38" s="161">
        <v>18810827.949999996</v>
      </c>
      <c r="J38" s="1"/>
      <c r="K38" s="203" t="s">
        <v>311</v>
      </c>
      <c r="L38" s="204">
        <v>81854082.939999998</v>
      </c>
      <c r="M38" s="205">
        <v>38430140.530000001</v>
      </c>
      <c r="N38" s="390">
        <v>120284223.47</v>
      </c>
    </row>
    <row r="39" spans="1:15" ht="15.95" customHeight="1" x14ac:dyDescent="0.2">
      <c r="A39" s="139"/>
      <c r="B39" s="1"/>
      <c r="C39" s="1"/>
      <c r="D39" s="137"/>
      <c r="E39" s="138"/>
      <c r="F39" s="140"/>
      <c r="G39" s="207"/>
      <c r="H39" s="207"/>
      <c r="I39" s="1"/>
      <c r="J39" s="1"/>
      <c r="K39" s="1"/>
      <c r="L39" s="167"/>
      <c r="M39" s="167"/>
      <c r="N39" s="167"/>
    </row>
    <row r="40" spans="1:15" ht="15.95" customHeight="1" x14ac:dyDescent="0.2">
      <c r="L40" s="8"/>
      <c r="M40" s="8"/>
    </row>
  </sheetData>
  <mergeCells count="3">
    <mergeCell ref="A1:A2"/>
    <mergeCell ref="F1:F2"/>
    <mergeCell ref="K1:K2"/>
  </mergeCells>
  <phoneticPr fontId="0" type="noConversion"/>
  <printOptions horizontalCentered="1"/>
  <pageMargins left="0" right="0" top="0.98425196850393704" bottom="0.19685039370078741" header="0.39370078740157483" footer="0"/>
  <pageSetup paperSize="9" scale="75" fitToHeight="0" orientation="landscape" r:id="rId1"/>
  <headerFooter alignWithMargins="0">
    <oddHeader>&amp;CMesačný vývoj pohľadávok voči zdravotníckym zariadeniam za Sociálnu poisťovňu 
celkom od 31. januára 2006 do 31. decembra 2014 (v Eur)
&amp;RTabuľka č. 1</oddHeader>
    <oddFooter>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2">
    <tabColor theme="0" tint="-0.14999847407452621"/>
    <pageSetUpPr fitToPage="1"/>
  </sheetPr>
  <dimension ref="A1:O40"/>
  <sheetViews>
    <sheetView showGridLines="0" zoomScale="90" zoomScaleNormal="90" workbookViewId="0">
      <pane xSplit="1" ySplit="1" topLeftCell="B2" activePane="bottomRight" state="frozen"/>
      <selection sqref="A1:A2"/>
      <selection pane="topRight" sqref="A1:A2"/>
      <selection pane="bottomLeft" sqref="A1:A2"/>
      <selection pane="bottomRight"/>
    </sheetView>
  </sheetViews>
  <sheetFormatPr defaultRowHeight="12.75" x14ac:dyDescent="0.2"/>
  <cols>
    <col min="1" max="1" width="17.42578125" style="33" customWidth="1"/>
    <col min="2" max="14" width="17" customWidth="1"/>
    <col min="15" max="15" width="17.85546875" style="31" customWidth="1"/>
    <col min="16" max="16384" width="9.140625" style="31"/>
  </cols>
  <sheetData>
    <row r="1" spans="1:15" ht="25.5" customHeight="1" thickBot="1" x14ac:dyDescent="0.25">
      <c r="A1" s="289" t="s">
        <v>0</v>
      </c>
      <c r="B1" s="292" t="s">
        <v>270</v>
      </c>
      <c r="C1" s="212" t="s">
        <v>274</v>
      </c>
      <c r="D1" s="290" t="s">
        <v>277</v>
      </c>
      <c r="E1" s="290" t="s">
        <v>280</v>
      </c>
      <c r="F1" s="212" t="s">
        <v>283</v>
      </c>
      <c r="G1" s="212" t="s">
        <v>287</v>
      </c>
      <c r="H1" s="212" t="s">
        <v>290</v>
      </c>
      <c r="I1" s="212" t="s">
        <v>293</v>
      </c>
      <c r="J1" s="212" t="s">
        <v>297</v>
      </c>
      <c r="K1" s="212" t="s">
        <v>301</v>
      </c>
      <c r="L1" s="212" t="s">
        <v>303</v>
      </c>
      <c r="M1" s="290" t="s">
        <v>307</v>
      </c>
      <c r="N1" s="290" t="s">
        <v>312</v>
      </c>
      <c r="O1" s="289" t="s">
        <v>313</v>
      </c>
    </row>
    <row r="2" spans="1:15" s="106" customFormat="1" ht="15.75" customHeight="1" x14ac:dyDescent="0.2">
      <c r="A2" s="220" t="s">
        <v>2</v>
      </c>
      <c r="B2" s="274">
        <v>7733936.2000000002</v>
      </c>
      <c r="C2" s="272">
        <v>8213293.5700000003</v>
      </c>
      <c r="D2" s="266">
        <v>8498880.7599999998</v>
      </c>
      <c r="E2" s="266">
        <v>8471796.5</v>
      </c>
      <c r="F2" s="272">
        <v>8954013.6999999993</v>
      </c>
      <c r="G2" s="272">
        <v>8460571.4800000004</v>
      </c>
      <c r="H2" s="272">
        <v>8654365.2899999991</v>
      </c>
      <c r="I2" s="272">
        <v>8839438.9800000004</v>
      </c>
      <c r="J2" s="272">
        <v>9033501.0299999993</v>
      </c>
      <c r="K2" s="272">
        <v>9238105.5399999991</v>
      </c>
      <c r="L2" s="272">
        <v>9435898.7200000007</v>
      </c>
      <c r="M2" s="266">
        <v>9617924.3000000007</v>
      </c>
      <c r="N2" s="266">
        <v>9860897.3900000006</v>
      </c>
      <c r="O2" s="294">
        <f>SUM(N2)-B2</f>
        <v>2126961.1900000004</v>
      </c>
    </row>
    <row r="3" spans="1:15" s="106" customFormat="1" ht="15.75" customHeight="1" x14ac:dyDescent="0.2">
      <c r="A3" s="127" t="s">
        <v>3</v>
      </c>
      <c r="B3" s="275">
        <v>0</v>
      </c>
      <c r="C3" s="270">
        <v>0</v>
      </c>
      <c r="D3" s="267">
        <v>0</v>
      </c>
      <c r="E3" s="267">
        <v>0</v>
      </c>
      <c r="F3" s="270">
        <v>0</v>
      </c>
      <c r="G3" s="270">
        <v>0</v>
      </c>
      <c r="H3" s="270">
        <v>0</v>
      </c>
      <c r="I3" s="270">
        <v>0</v>
      </c>
      <c r="J3" s="272">
        <v>0</v>
      </c>
      <c r="K3" s="272">
        <v>0</v>
      </c>
      <c r="L3" s="272">
        <v>0</v>
      </c>
      <c r="M3" s="267">
        <v>0</v>
      </c>
      <c r="N3" s="267">
        <v>0</v>
      </c>
      <c r="O3" s="294">
        <f t="shared" ref="O3:O37" si="0">SUM(N3)-B3</f>
        <v>0</v>
      </c>
    </row>
    <row r="4" spans="1:15" s="107" customFormat="1" ht="15.75" customHeight="1" x14ac:dyDescent="0.2">
      <c r="A4" s="229" t="s">
        <v>4</v>
      </c>
      <c r="B4" s="276">
        <v>46862839.359999999</v>
      </c>
      <c r="C4" s="277">
        <v>49111849.210000001</v>
      </c>
      <c r="D4" s="278">
        <v>51385978.139999993</v>
      </c>
      <c r="E4" s="268">
        <v>53558017.259999998</v>
      </c>
      <c r="F4" s="271">
        <v>53528473.050000004</v>
      </c>
      <c r="G4" s="271">
        <v>55777886.669999994</v>
      </c>
      <c r="H4" s="271">
        <v>58015548.740000002</v>
      </c>
      <c r="I4" s="271">
        <v>60152686.599999994</v>
      </c>
      <c r="J4" s="272">
        <v>60553887.769999996</v>
      </c>
      <c r="K4" s="272">
        <v>64611251.370000005</v>
      </c>
      <c r="L4" s="272">
        <v>66798209.400000006</v>
      </c>
      <c r="M4" s="267">
        <v>67271944.170000002</v>
      </c>
      <c r="N4" s="267">
        <v>71514155.129999995</v>
      </c>
      <c r="O4" s="294">
        <f t="shared" si="0"/>
        <v>24651315.769999996</v>
      </c>
    </row>
    <row r="5" spans="1:15" s="107" customFormat="1" ht="15.75" customHeight="1" x14ac:dyDescent="0.2">
      <c r="A5" s="229" t="s">
        <v>5</v>
      </c>
      <c r="B5" s="276">
        <v>1047400.49</v>
      </c>
      <c r="C5" s="277">
        <v>1047287.76</v>
      </c>
      <c r="D5" s="278">
        <v>1047255.49</v>
      </c>
      <c r="E5" s="268">
        <v>1047288.85</v>
      </c>
      <c r="F5" s="271">
        <v>1047288.71</v>
      </c>
      <c r="G5" s="271">
        <v>1046955.88</v>
      </c>
      <c r="H5" s="271">
        <v>1045770.57</v>
      </c>
      <c r="I5" s="271">
        <v>1046770.82</v>
      </c>
      <c r="J5" s="272">
        <v>1046770.8</v>
      </c>
      <c r="K5" s="272">
        <v>1045770.8</v>
      </c>
      <c r="L5" s="272">
        <v>1044770.9</v>
      </c>
      <c r="M5" s="267">
        <v>1043168.21</v>
      </c>
      <c r="N5" s="267">
        <v>1041433.1</v>
      </c>
      <c r="O5" s="294">
        <f t="shared" si="0"/>
        <v>-5967.390000000014</v>
      </c>
    </row>
    <row r="6" spans="1:15" s="107" customFormat="1" ht="15.75" customHeight="1" x14ac:dyDescent="0.2">
      <c r="A6" s="229" t="s">
        <v>6</v>
      </c>
      <c r="B6" s="276">
        <v>2228883.6800000002</v>
      </c>
      <c r="C6" s="277">
        <v>2228883.6800000002</v>
      </c>
      <c r="D6" s="278">
        <v>2351650.6800000002</v>
      </c>
      <c r="E6" s="268">
        <v>2351580.3199999998</v>
      </c>
      <c r="F6" s="271">
        <v>2350837.66</v>
      </c>
      <c r="G6" s="271">
        <v>2350695.6800000002</v>
      </c>
      <c r="H6" s="271">
        <v>2349756.81</v>
      </c>
      <c r="I6" s="271">
        <v>2349756.81</v>
      </c>
      <c r="J6" s="272">
        <v>2349756.81</v>
      </c>
      <c r="K6" s="272">
        <v>2349756.81</v>
      </c>
      <c r="L6" s="272">
        <v>2349387.9300000002</v>
      </c>
      <c r="M6" s="267">
        <v>2349387.9300000002</v>
      </c>
      <c r="N6" s="267">
        <v>2349387.9300000002</v>
      </c>
      <c r="O6" s="294">
        <f t="shared" si="0"/>
        <v>120504.25</v>
      </c>
    </row>
    <row r="7" spans="1:15" s="107" customFormat="1" ht="15.75" customHeight="1" x14ac:dyDescent="0.2">
      <c r="A7" s="229" t="s">
        <v>31</v>
      </c>
      <c r="B7" s="276">
        <v>1801542.1</v>
      </c>
      <c r="C7" s="277">
        <v>1929375.01</v>
      </c>
      <c r="D7" s="278">
        <v>1949783.92</v>
      </c>
      <c r="E7" s="268">
        <v>2077537.46</v>
      </c>
      <c r="F7" s="271">
        <v>2076999.83</v>
      </c>
      <c r="G7" s="271">
        <v>2208302.61</v>
      </c>
      <c r="H7" s="271">
        <v>2343956.38</v>
      </c>
      <c r="I7" s="271">
        <v>2473730.0499999998</v>
      </c>
      <c r="J7" s="272">
        <v>2500757.65</v>
      </c>
      <c r="K7" s="272">
        <v>2635296.3199999998</v>
      </c>
      <c r="L7" s="272">
        <v>2770239.42</v>
      </c>
      <c r="M7" s="267">
        <v>2901206.7</v>
      </c>
      <c r="N7" s="267">
        <v>3034481.37</v>
      </c>
      <c r="O7" s="294">
        <f t="shared" si="0"/>
        <v>1232939.27</v>
      </c>
    </row>
    <row r="8" spans="1:15" s="107" customFormat="1" ht="15.75" customHeight="1" x14ac:dyDescent="0.2">
      <c r="A8" s="229" t="s">
        <v>7</v>
      </c>
      <c r="B8" s="276">
        <v>122291.43</v>
      </c>
      <c r="C8" s="277">
        <v>122291.43</v>
      </c>
      <c r="D8" s="278">
        <v>122291.43</v>
      </c>
      <c r="E8" s="268">
        <v>122291.43</v>
      </c>
      <c r="F8" s="271">
        <v>122291.43</v>
      </c>
      <c r="G8" s="271">
        <v>54179.11</v>
      </c>
      <c r="H8" s="271">
        <v>54179.11</v>
      </c>
      <c r="I8" s="271">
        <v>54179.11</v>
      </c>
      <c r="J8" s="272">
        <v>54179.11</v>
      </c>
      <c r="K8" s="272">
        <v>54179.11</v>
      </c>
      <c r="L8" s="272">
        <v>0</v>
      </c>
      <c r="M8" s="267">
        <v>0</v>
      </c>
      <c r="N8" s="267">
        <v>0</v>
      </c>
      <c r="O8" s="294">
        <f t="shared" si="0"/>
        <v>-122291.43</v>
      </c>
    </row>
    <row r="9" spans="1:15" s="107" customFormat="1" ht="15.75" customHeight="1" x14ac:dyDescent="0.2">
      <c r="A9" s="229" t="s">
        <v>8</v>
      </c>
      <c r="B9" s="276">
        <v>0</v>
      </c>
      <c r="C9" s="277">
        <v>0</v>
      </c>
      <c r="D9" s="278">
        <v>0</v>
      </c>
      <c r="E9" s="268">
        <v>0</v>
      </c>
      <c r="F9" s="271">
        <v>0</v>
      </c>
      <c r="G9" s="271">
        <v>0</v>
      </c>
      <c r="H9" s="271">
        <v>0</v>
      </c>
      <c r="I9" s="271">
        <v>0</v>
      </c>
      <c r="J9" s="272">
        <v>0</v>
      </c>
      <c r="K9" s="272">
        <v>0</v>
      </c>
      <c r="L9" s="272">
        <v>0</v>
      </c>
      <c r="M9" s="267">
        <v>0</v>
      </c>
      <c r="N9" s="267">
        <v>0</v>
      </c>
      <c r="O9" s="294">
        <f t="shared" si="0"/>
        <v>0</v>
      </c>
    </row>
    <row r="10" spans="1:15" s="107" customFormat="1" ht="15.75" customHeight="1" x14ac:dyDescent="0.2">
      <c r="A10" s="229" t="s">
        <v>34</v>
      </c>
      <c r="B10" s="276">
        <v>0</v>
      </c>
      <c r="C10" s="277">
        <v>0</v>
      </c>
      <c r="D10" s="278">
        <v>0</v>
      </c>
      <c r="E10" s="268">
        <v>0</v>
      </c>
      <c r="F10" s="271">
        <v>0</v>
      </c>
      <c r="G10" s="271">
        <v>0</v>
      </c>
      <c r="H10" s="271">
        <v>0</v>
      </c>
      <c r="I10" s="271">
        <v>0</v>
      </c>
      <c r="J10" s="272">
        <v>0</v>
      </c>
      <c r="K10" s="272">
        <v>0</v>
      </c>
      <c r="L10" s="272">
        <v>0</v>
      </c>
      <c r="M10" s="267">
        <v>0</v>
      </c>
      <c r="N10" s="267">
        <v>0</v>
      </c>
      <c r="O10" s="294">
        <f t="shared" si="0"/>
        <v>0</v>
      </c>
    </row>
    <row r="11" spans="1:15" s="107" customFormat="1" ht="15.75" customHeight="1" x14ac:dyDescent="0.2">
      <c r="A11" s="230" t="s">
        <v>9</v>
      </c>
      <c r="B11" s="276">
        <v>0</v>
      </c>
      <c r="C11" s="277">
        <v>0</v>
      </c>
      <c r="D11" s="278">
        <v>0</v>
      </c>
      <c r="E11" s="268">
        <v>0</v>
      </c>
      <c r="F11" s="271">
        <v>0</v>
      </c>
      <c r="G11" s="271">
        <v>0</v>
      </c>
      <c r="H11" s="271">
        <v>0</v>
      </c>
      <c r="I11" s="271">
        <v>0</v>
      </c>
      <c r="J11" s="272">
        <v>0</v>
      </c>
      <c r="K11" s="272">
        <v>0</v>
      </c>
      <c r="L11" s="272">
        <v>0</v>
      </c>
      <c r="M11" s="267">
        <v>0</v>
      </c>
      <c r="N11" s="267">
        <v>0</v>
      </c>
      <c r="O11" s="294">
        <f t="shared" si="0"/>
        <v>0</v>
      </c>
    </row>
    <row r="12" spans="1:15" s="107" customFormat="1" ht="15.75" customHeight="1" x14ac:dyDescent="0.2">
      <c r="A12" s="229" t="s">
        <v>10</v>
      </c>
      <c r="B12" s="276">
        <v>48.96</v>
      </c>
      <c r="C12" s="277">
        <v>0</v>
      </c>
      <c r="D12" s="278">
        <v>0</v>
      </c>
      <c r="E12" s="268">
        <v>0</v>
      </c>
      <c r="F12" s="271">
        <v>0</v>
      </c>
      <c r="G12" s="271">
        <v>0</v>
      </c>
      <c r="H12" s="271">
        <v>0</v>
      </c>
      <c r="I12" s="271">
        <v>0</v>
      </c>
      <c r="J12" s="272">
        <v>0</v>
      </c>
      <c r="K12" s="272">
        <v>0</v>
      </c>
      <c r="L12" s="272">
        <v>0</v>
      </c>
      <c r="M12" s="267">
        <v>0</v>
      </c>
      <c r="N12" s="267">
        <v>0</v>
      </c>
      <c r="O12" s="294">
        <f t="shared" si="0"/>
        <v>-48.96</v>
      </c>
    </row>
    <row r="13" spans="1:15" s="107" customFormat="1" ht="15.75" customHeight="1" x14ac:dyDescent="0.2">
      <c r="A13" s="229" t="s">
        <v>33</v>
      </c>
      <c r="B13" s="276">
        <v>3046834.81</v>
      </c>
      <c r="C13" s="277">
        <v>3108206.97</v>
      </c>
      <c r="D13" s="278">
        <v>3152729.8400000003</v>
      </c>
      <c r="E13" s="268">
        <v>3231793.99</v>
      </c>
      <c r="F13" s="271">
        <v>3273071.8400000003</v>
      </c>
      <c r="G13" s="271">
        <v>3273178.8000000003</v>
      </c>
      <c r="H13" s="271">
        <v>3353836.1</v>
      </c>
      <c r="I13" s="271">
        <v>3303669.8800000004</v>
      </c>
      <c r="J13" s="272">
        <v>3303669.8800000004</v>
      </c>
      <c r="K13" s="272">
        <v>3342143.08</v>
      </c>
      <c r="L13" s="272">
        <v>3361413.2</v>
      </c>
      <c r="M13" s="267">
        <v>3346456.85</v>
      </c>
      <c r="N13" s="267">
        <v>3370547.17</v>
      </c>
      <c r="O13" s="294">
        <f t="shared" si="0"/>
        <v>323712.35999999987</v>
      </c>
    </row>
    <row r="14" spans="1:15" s="107" customFormat="1" ht="15.75" customHeight="1" x14ac:dyDescent="0.2">
      <c r="A14" s="229" t="s">
        <v>11</v>
      </c>
      <c r="B14" s="276">
        <v>0</v>
      </c>
      <c r="C14" s="277">
        <v>0</v>
      </c>
      <c r="D14" s="278">
        <v>0</v>
      </c>
      <c r="E14" s="268">
        <v>0</v>
      </c>
      <c r="F14" s="271">
        <v>0</v>
      </c>
      <c r="G14" s="271">
        <v>0</v>
      </c>
      <c r="H14" s="271">
        <v>0</v>
      </c>
      <c r="I14" s="271">
        <v>0</v>
      </c>
      <c r="J14" s="272">
        <v>0</v>
      </c>
      <c r="K14" s="272">
        <v>0</v>
      </c>
      <c r="L14" s="272">
        <v>0</v>
      </c>
      <c r="M14" s="267">
        <v>0</v>
      </c>
      <c r="N14" s="267">
        <v>0</v>
      </c>
      <c r="O14" s="294">
        <f t="shared" si="0"/>
        <v>0</v>
      </c>
    </row>
    <row r="15" spans="1:15" s="107" customFormat="1" ht="15.75" customHeight="1" x14ac:dyDescent="0.2">
      <c r="A15" s="229" t="s">
        <v>12</v>
      </c>
      <c r="B15" s="276">
        <v>0</v>
      </c>
      <c r="C15" s="277">
        <v>0</v>
      </c>
      <c r="D15" s="278">
        <v>0</v>
      </c>
      <c r="E15" s="268">
        <v>0</v>
      </c>
      <c r="F15" s="271">
        <v>0</v>
      </c>
      <c r="G15" s="271">
        <v>0</v>
      </c>
      <c r="H15" s="271">
        <v>0</v>
      </c>
      <c r="I15" s="271">
        <v>0</v>
      </c>
      <c r="J15" s="272">
        <v>0</v>
      </c>
      <c r="K15" s="272">
        <v>0</v>
      </c>
      <c r="L15" s="272">
        <v>0</v>
      </c>
      <c r="M15" s="267">
        <v>0</v>
      </c>
      <c r="N15" s="267">
        <v>0</v>
      </c>
      <c r="O15" s="294">
        <f t="shared" si="0"/>
        <v>0</v>
      </c>
    </row>
    <row r="16" spans="1:15" s="107" customFormat="1" ht="15.75" customHeight="1" x14ac:dyDescent="0.2">
      <c r="A16" s="229" t="s">
        <v>13</v>
      </c>
      <c r="B16" s="276">
        <v>0</v>
      </c>
      <c r="C16" s="277">
        <v>0</v>
      </c>
      <c r="D16" s="278">
        <v>0</v>
      </c>
      <c r="E16" s="268">
        <v>0</v>
      </c>
      <c r="F16" s="271">
        <v>0</v>
      </c>
      <c r="G16" s="271">
        <v>0</v>
      </c>
      <c r="H16" s="271">
        <v>0</v>
      </c>
      <c r="I16" s="271">
        <v>0</v>
      </c>
      <c r="J16" s="272">
        <v>0</v>
      </c>
      <c r="K16" s="272">
        <v>0</v>
      </c>
      <c r="L16" s="272">
        <v>0</v>
      </c>
      <c r="M16" s="267">
        <v>0</v>
      </c>
      <c r="N16" s="267">
        <v>0</v>
      </c>
      <c r="O16" s="294">
        <f t="shared" si="0"/>
        <v>0</v>
      </c>
    </row>
    <row r="17" spans="1:15" s="107" customFormat="1" ht="15.75" customHeight="1" x14ac:dyDescent="0.2">
      <c r="A17" s="229" t="s">
        <v>14</v>
      </c>
      <c r="B17" s="276">
        <v>359207.95</v>
      </c>
      <c r="C17" s="277">
        <v>359207.95</v>
      </c>
      <c r="D17" s="278">
        <v>359207.95</v>
      </c>
      <c r="E17" s="268">
        <v>376542.18</v>
      </c>
      <c r="F17" s="271">
        <v>356717.18</v>
      </c>
      <c r="G17" s="271">
        <v>299207.95</v>
      </c>
      <c r="H17" s="271">
        <v>319785.81</v>
      </c>
      <c r="I17" s="271">
        <v>296995.20000000001</v>
      </c>
      <c r="J17" s="272">
        <v>239207.95</v>
      </c>
      <c r="K17" s="272">
        <v>271255.46999999997</v>
      </c>
      <c r="L17" s="272">
        <v>256818.81</v>
      </c>
      <c r="M17" s="267">
        <v>199207.95</v>
      </c>
      <c r="N17" s="267">
        <v>216558.56</v>
      </c>
      <c r="O17" s="294">
        <f t="shared" si="0"/>
        <v>-142649.39000000001</v>
      </c>
    </row>
    <row r="18" spans="1:15" s="107" customFormat="1" ht="15.75" customHeight="1" x14ac:dyDescent="0.2">
      <c r="A18" s="229" t="s">
        <v>30</v>
      </c>
      <c r="B18" s="276">
        <v>0</v>
      </c>
      <c r="C18" s="277">
        <v>0</v>
      </c>
      <c r="D18" s="278">
        <v>0</v>
      </c>
      <c r="E18" s="268">
        <v>0</v>
      </c>
      <c r="F18" s="271">
        <v>0</v>
      </c>
      <c r="G18" s="271">
        <v>0</v>
      </c>
      <c r="H18" s="271">
        <v>0</v>
      </c>
      <c r="I18" s="271">
        <v>0</v>
      </c>
      <c r="J18" s="272">
        <v>0</v>
      </c>
      <c r="K18" s="272">
        <v>0</v>
      </c>
      <c r="L18" s="272">
        <v>0</v>
      </c>
      <c r="M18" s="267">
        <v>0</v>
      </c>
      <c r="N18" s="267">
        <v>0</v>
      </c>
      <c r="O18" s="294">
        <f t="shared" si="0"/>
        <v>0</v>
      </c>
    </row>
    <row r="19" spans="1:15" s="107" customFormat="1" ht="15.75" customHeight="1" x14ac:dyDescent="0.2">
      <c r="A19" s="127" t="s">
        <v>15</v>
      </c>
      <c r="B19" s="279">
        <v>85364.82</v>
      </c>
      <c r="C19" s="271">
        <v>89834.93</v>
      </c>
      <c r="D19" s="268">
        <v>102891.05</v>
      </c>
      <c r="E19" s="268">
        <v>115006.51</v>
      </c>
      <c r="F19" s="271">
        <v>128173.46</v>
      </c>
      <c r="G19" s="271">
        <v>143110.35</v>
      </c>
      <c r="H19" s="271">
        <v>159535.46</v>
      </c>
      <c r="I19" s="271">
        <v>160662.17000000001</v>
      </c>
      <c r="J19" s="272">
        <v>178158.42</v>
      </c>
      <c r="K19" s="272">
        <v>164974.66</v>
      </c>
      <c r="L19" s="272">
        <v>151168.32000000001</v>
      </c>
      <c r="M19" s="267">
        <v>154250.26999999999</v>
      </c>
      <c r="N19" s="267">
        <v>144865.79999999999</v>
      </c>
      <c r="O19" s="294">
        <f t="shared" si="0"/>
        <v>59500.979999999981</v>
      </c>
    </row>
    <row r="20" spans="1:15" s="107" customFormat="1" ht="15.75" customHeight="1" x14ac:dyDescent="0.2">
      <c r="A20" s="127" t="s">
        <v>32</v>
      </c>
      <c r="B20" s="279">
        <v>10362268.870000001</v>
      </c>
      <c r="C20" s="271">
        <v>10575340.379999999</v>
      </c>
      <c r="D20" s="268">
        <v>10767369.41</v>
      </c>
      <c r="E20" s="268">
        <v>10984041.899999999</v>
      </c>
      <c r="F20" s="271">
        <v>11191403.1</v>
      </c>
      <c r="G20" s="271">
        <v>11176988.24</v>
      </c>
      <c r="H20" s="271">
        <v>11616977.219999999</v>
      </c>
      <c r="I20" s="271">
        <v>11807566.879999999</v>
      </c>
      <c r="J20" s="272">
        <v>11807566.879999999</v>
      </c>
      <c r="K20" s="272">
        <v>12257589.24</v>
      </c>
      <c r="L20" s="272">
        <v>12466389.350000001</v>
      </c>
      <c r="M20" s="267">
        <v>12444389.350000001</v>
      </c>
      <c r="N20" s="267">
        <v>12878382.199999999</v>
      </c>
      <c r="O20" s="294">
        <f t="shared" si="0"/>
        <v>2516113.3299999982</v>
      </c>
    </row>
    <row r="21" spans="1:15" s="107" customFormat="1" ht="15.75" customHeight="1" x14ac:dyDescent="0.2">
      <c r="A21" s="127" t="s">
        <v>16</v>
      </c>
      <c r="B21" s="279">
        <v>0</v>
      </c>
      <c r="C21" s="271">
        <v>0</v>
      </c>
      <c r="D21" s="268">
        <v>0</v>
      </c>
      <c r="E21" s="268">
        <v>0</v>
      </c>
      <c r="F21" s="271">
        <v>0</v>
      </c>
      <c r="G21" s="271">
        <v>0</v>
      </c>
      <c r="H21" s="271">
        <v>0</v>
      </c>
      <c r="I21" s="271">
        <v>0</v>
      </c>
      <c r="J21" s="272">
        <v>0</v>
      </c>
      <c r="K21" s="272">
        <v>0</v>
      </c>
      <c r="L21" s="272">
        <v>0</v>
      </c>
      <c r="M21" s="267">
        <v>0</v>
      </c>
      <c r="N21" s="267">
        <v>0</v>
      </c>
      <c r="O21" s="294">
        <f t="shared" si="0"/>
        <v>0</v>
      </c>
    </row>
    <row r="22" spans="1:15" s="107" customFormat="1" ht="15.75" customHeight="1" x14ac:dyDescent="0.2">
      <c r="A22" s="127" t="s">
        <v>17</v>
      </c>
      <c r="B22" s="279">
        <v>7197289.5499999998</v>
      </c>
      <c r="C22" s="271">
        <v>7407289.5499999998</v>
      </c>
      <c r="D22" s="268">
        <v>7617289.5499999998</v>
      </c>
      <c r="E22" s="268">
        <v>7821289.5499999998</v>
      </c>
      <c r="F22" s="271">
        <v>8031289.5499999998</v>
      </c>
      <c r="G22" s="271">
        <v>8245998.2699999996</v>
      </c>
      <c r="H22" s="271">
        <v>8463838.1899999995</v>
      </c>
      <c r="I22" s="271">
        <v>8668838.1899999995</v>
      </c>
      <c r="J22" s="272">
        <v>8883838.1899999995</v>
      </c>
      <c r="K22" s="272">
        <v>9093838.1899999995</v>
      </c>
      <c r="L22" s="272">
        <v>9298838.1899999995</v>
      </c>
      <c r="M22" s="267">
        <v>9503838.1899999995</v>
      </c>
      <c r="N22" s="267">
        <v>9703838.1899999995</v>
      </c>
      <c r="O22" s="294">
        <f t="shared" si="0"/>
        <v>2506548.6399999997</v>
      </c>
    </row>
    <row r="23" spans="1:15" s="107" customFormat="1" ht="15.75" customHeight="1" x14ac:dyDescent="0.2">
      <c r="A23" s="127" t="s">
        <v>35</v>
      </c>
      <c r="B23" s="279">
        <v>0</v>
      </c>
      <c r="C23" s="271">
        <v>0</v>
      </c>
      <c r="D23" s="268">
        <v>0</v>
      </c>
      <c r="E23" s="268">
        <v>0</v>
      </c>
      <c r="F23" s="271">
        <v>0</v>
      </c>
      <c r="G23" s="271">
        <v>0</v>
      </c>
      <c r="H23" s="271">
        <v>0</v>
      </c>
      <c r="I23" s="271">
        <v>0</v>
      </c>
      <c r="J23" s="272">
        <v>0</v>
      </c>
      <c r="K23" s="272">
        <v>0</v>
      </c>
      <c r="L23" s="272">
        <v>0</v>
      </c>
      <c r="M23" s="267">
        <v>0</v>
      </c>
      <c r="N23" s="267">
        <v>0</v>
      </c>
      <c r="O23" s="294">
        <f t="shared" si="0"/>
        <v>0</v>
      </c>
    </row>
    <row r="24" spans="1:15" s="107" customFormat="1" ht="15.75" customHeight="1" x14ac:dyDescent="0.2">
      <c r="A24" s="127" t="s">
        <v>18</v>
      </c>
      <c r="B24" s="279">
        <v>150141.82999999999</v>
      </c>
      <c r="C24" s="271">
        <v>150141.82999999999</v>
      </c>
      <c r="D24" s="268">
        <v>150141.82999999999</v>
      </c>
      <c r="E24" s="268">
        <v>175141.83</v>
      </c>
      <c r="F24" s="271">
        <v>150141.82999999999</v>
      </c>
      <c r="G24" s="271">
        <v>150141.82999999999</v>
      </c>
      <c r="H24" s="271">
        <v>150141.82999999999</v>
      </c>
      <c r="I24" s="271">
        <v>150141.82999999999</v>
      </c>
      <c r="J24" s="272">
        <v>150141.82999999999</v>
      </c>
      <c r="K24" s="272">
        <v>150141.82999999999</v>
      </c>
      <c r="L24" s="272">
        <v>150141.82999999999</v>
      </c>
      <c r="M24" s="267">
        <v>106782.13</v>
      </c>
      <c r="N24" s="267">
        <v>63570.94</v>
      </c>
      <c r="O24" s="294">
        <f t="shared" si="0"/>
        <v>-86570.889999999985</v>
      </c>
    </row>
    <row r="25" spans="1:15" s="107" customFormat="1" ht="15.75" customHeight="1" x14ac:dyDescent="0.2">
      <c r="A25" s="127" t="s">
        <v>19</v>
      </c>
      <c r="B25" s="279">
        <v>3784463.04</v>
      </c>
      <c r="C25" s="271">
        <v>3856070.89</v>
      </c>
      <c r="D25" s="268">
        <v>3686018.28</v>
      </c>
      <c r="E25" s="268">
        <v>3640651.67</v>
      </c>
      <c r="F25" s="271">
        <v>3707188.43</v>
      </c>
      <c r="G25" s="271">
        <v>3773942.44</v>
      </c>
      <c r="H25" s="271">
        <v>3840208.29</v>
      </c>
      <c r="I25" s="271">
        <v>3905756.03</v>
      </c>
      <c r="J25" s="272">
        <v>3971260.23</v>
      </c>
      <c r="K25" s="272">
        <v>4036480.51</v>
      </c>
      <c r="L25" s="272">
        <v>4101995.44</v>
      </c>
      <c r="M25" s="267">
        <v>4166692.24</v>
      </c>
      <c r="N25" s="267">
        <v>4234114.08</v>
      </c>
      <c r="O25" s="294">
        <f t="shared" si="0"/>
        <v>449651.04000000004</v>
      </c>
    </row>
    <row r="26" spans="1:15" s="107" customFormat="1" ht="15.75" customHeight="1" x14ac:dyDescent="0.2">
      <c r="A26" s="127" t="s">
        <v>20</v>
      </c>
      <c r="B26" s="279">
        <v>0</v>
      </c>
      <c r="C26" s="271">
        <v>0</v>
      </c>
      <c r="D26" s="268">
        <v>0</v>
      </c>
      <c r="E26" s="268">
        <v>0</v>
      </c>
      <c r="F26" s="271">
        <v>0</v>
      </c>
      <c r="G26" s="271">
        <v>0</v>
      </c>
      <c r="H26" s="271">
        <v>0</v>
      </c>
      <c r="I26" s="271">
        <v>0</v>
      </c>
      <c r="J26" s="272">
        <v>0</v>
      </c>
      <c r="K26" s="272">
        <v>0</v>
      </c>
      <c r="L26" s="272">
        <v>0</v>
      </c>
      <c r="M26" s="267">
        <v>0</v>
      </c>
      <c r="N26" s="267">
        <v>0</v>
      </c>
      <c r="O26" s="294">
        <f t="shared" si="0"/>
        <v>0</v>
      </c>
    </row>
    <row r="27" spans="1:15" s="107" customFormat="1" ht="15.75" customHeight="1" x14ac:dyDescent="0.2">
      <c r="A27" s="127" t="s">
        <v>21</v>
      </c>
      <c r="B27" s="279">
        <v>0</v>
      </c>
      <c r="C27" s="271">
        <v>0</v>
      </c>
      <c r="D27" s="268">
        <v>0</v>
      </c>
      <c r="E27" s="268">
        <v>0</v>
      </c>
      <c r="F27" s="271">
        <v>0</v>
      </c>
      <c r="G27" s="271">
        <v>0</v>
      </c>
      <c r="H27" s="271">
        <v>0</v>
      </c>
      <c r="I27" s="271">
        <v>0</v>
      </c>
      <c r="J27" s="272">
        <v>0</v>
      </c>
      <c r="K27" s="272">
        <v>0</v>
      </c>
      <c r="L27" s="272">
        <v>0</v>
      </c>
      <c r="M27" s="267">
        <v>0</v>
      </c>
      <c r="N27" s="267">
        <v>0</v>
      </c>
      <c r="O27" s="294">
        <f t="shared" si="0"/>
        <v>0</v>
      </c>
    </row>
    <row r="28" spans="1:15" s="107" customFormat="1" ht="15.75" customHeight="1" x14ac:dyDescent="0.2">
      <c r="A28" s="127" t="s">
        <v>22</v>
      </c>
      <c r="B28" s="279">
        <v>0</v>
      </c>
      <c r="C28" s="271">
        <v>0</v>
      </c>
      <c r="D28" s="268">
        <v>0</v>
      </c>
      <c r="E28" s="268">
        <v>0</v>
      </c>
      <c r="F28" s="271">
        <v>0</v>
      </c>
      <c r="G28" s="271">
        <v>0</v>
      </c>
      <c r="H28" s="271">
        <v>0</v>
      </c>
      <c r="I28" s="271">
        <v>0</v>
      </c>
      <c r="J28" s="272">
        <v>0</v>
      </c>
      <c r="K28" s="272">
        <v>0</v>
      </c>
      <c r="L28" s="272">
        <v>0</v>
      </c>
      <c r="M28" s="267">
        <v>0</v>
      </c>
      <c r="N28" s="267">
        <v>0</v>
      </c>
      <c r="O28" s="294">
        <f t="shared" si="0"/>
        <v>0</v>
      </c>
    </row>
    <row r="29" spans="1:15" s="107" customFormat="1" ht="15.75" customHeight="1" x14ac:dyDescent="0.2">
      <c r="A29" s="127" t="s">
        <v>23</v>
      </c>
      <c r="B29" s="279">
        <v>0</v>
      </c>
      <c r="C29" s="271">
        <v>0</v>
      </c>
      <c r="D29" s="268">
        <v>0</v>
      </c>
      <c r="E29" s="268">
        <v>0</v>
      </c>
      <c r="F29" s="271">
        <v>0</v>
      </c>
      <c r="G29" s="271">
        <v>0</v>
      </c>
      <c r="H29" s="271">
        <v>0</v>
      </c>
      <c r="I29" s="271">
        <v>0</v>
      </c>
      <c r="J29" s="272">
        <v>0</v>
      </c>
      <c r="K29" s="272">
        <v>0</v>
      </c>
      <c r="L29" s="272">
        <v>0</v>
      </c>
      <c r="M29" s="267">
        <v>0</v>
      </c>
      <c r="N29" s="267">
        <v>0</v>
      </c>
      <c r="O29" s="294">
        <f t="shared" si="0"/>
        <v>0</v>
      </c>
    </row>
    <row r="30" spans="1:15" s="107" customFormat="1" ht="15.75" customHeight="1" x14ac:dyDescent="0.2">
      <c r="A30" s="127" t="s">
        <v>24</v>
      </c>
      <c r="B30" s="279">
        <v>0</v>
      </c>
      <c r="C30" s="271">
        <v>0</v>
      </c>
      <c r="D30" s="268">
        <v>0</v>
      </c>
      <c r="E30" s="268">
        <v>1310.9</v>
      </c>
      <c r="F30" s="271">
        <v>0</v>
      </c>
      <c r="G30" s="271">
        <v>0</v>
      </c>
      <c r="H30" s="271">
        <v>0</v>
      </c>
      <c r="I30" s="271">
        <v>0</v>
      </c>
      <c r="J30" s="272">
        <v>0</v>
      </c>
      <c r="K30" s="272">
        <v>0</v>
      </c>
      <c r="L30" s="272">
        <v>0</v>
      </c>
      <c r="M30" s="267">
        <v>0</v>
      </c>
      <c r="N30" s="267">
        <v>0</v>
      </c>
      <c r="O30" s="294">
        <f t="shared" si="0"/>
        <v>0</v>
      </c>
    </row>
    <row r="31" spans="1:15" s="107" customFormat="1" ht="15.75" customHeight="1" x14ac:dyDescent="0.2">
      <c r="A31" s="127" t="s">
        <v>25</v>
      </c>
      <c r="B31" s="279">
        <v>0</v>
      </c>
      <c r="C31" s="271">
        <v>0</v>
      </c>
      <c r="D31" s="268">
        <v>0</v>
      </c>
      <c r="E31" s="268">
        <v>0</v>
      </c>
      <c r="F31" s="271">
        <v>0</v>
      </c>
      <c r="G31" s="271">
        <v>0</v>
      </c>
      <c r="H31" s="271">
        <v>0</v>
      </c>
      <c r="I31" s="271">
        <v>0</v>
      </c>
      <c r="J31" s="272">
        <v>16000</v>
      </c>
      <c r="K31" s="272">
        <v>63468.06</v>
      </c>
      <c r="L31" s="272">
        <v>135599.26999999999</v>
      </c>
      <c r="M31" s="267">
        <v>194618.91</v>
      </c>
      <c r="N31" s="267">
        <v>127007.66</v>
      </c>
      <c r="O31" s="294">
        <f t="shared" si="0"/>
        <v>127007.66</v>
      </c>
    </row>
    <row r="32" spans="1:15" s="107" customFormat="1" ht="15.75" customHeight="1" x14ac:dyDescent="0.2">
      <c r="A32" s="128" t="s">
        <v>26</v>
      </c>
      <c r="B32" s="279">
        <v>1177835</v>
      </c>
      <c r="C32" s="271">
        <v>1147835</v>
      </c>
      <c r="D32" s="268">
        <v>1280156.53</v>
      </c>
      <c r="E32" s="268">
        <v>1245114.18</v>
      </c>
      <c r="F32" s="271">
        <v>1206783.25</v>
      </c>
      <c r="G32" s="271">
        <v>1175984.6299999999</v>
      </c>
      <c r="H32" s="271">
        <v>1145248.73</v>
      </c>
      <c r="I32" s="271">
        <v>1115248.73</v>
      </c>
      <c r="J32" s="272">
        <v>1085248.73</v>
      </c>
      <c r="K32" s="272">
        <v>1053837.1399999999</v>
      </c>
      <c r="L32" s="272">
        <v>1121556.43</v>
      </c>
      <c r="M32" s="267">
        <v>1188232.43</v>
      </c>
      <c r="N32" s="267">
        <v>1261697.1599999999</v>
      </c>
      <c r="O32" s="294">
        <f t="shared" si="0"/>
        <v>83862.159999999916</v>
      </c>
    </row>
    <row r="33" spans="1:15" s="107" customFormat="1" ht="15.75" customHeight="1" x14ac:dyDescent="0.2">
      <c r="A33" s="127" t="s">
        <v>27</v>
      </c>
      <c r="B33" s="279">
        <v>368054.27</v>
      </c>
      <c r="C33" s="271">
        <v>353752.66</v>
      </c>
      <c r="D33" s="268">
        <v>381751.68</v>
      </c>
      <c r="E33" s="268">
        <v>447458.13</v>
      </c>
      <c r="F33" s="271">
        <v>512833.83</v>
      </c>
      <c r="G33" s="271">
        <v>512928.11</v>
      </c>
      <c r="H33" s="271">
        <v>512928.11</v>
      </c>
      <c r="I33" s="271">
        <v>512928.11</v>
      </c>
      <c r="J33" s="272">
        <v>508834.81</v>
      </c>
      <c r="K33" s="272">
        <v>505325.45</v>
      </c>
      <c r="L33" s="272">
        <v>515622.12</v>
      </c>
      <c r="M33" s="267">
        <v>496867.95</v>
      </c>
      <c r="N33" s="267">
        <v>483286.79</v>
      </c>
      <c r="O33" s="294">
        <f t="shared" si="0"/>
        <v>115232.51999999996</v>
      </c>
    </row>
    <row r="34" spans="1:15" s="107" customFormat="1" ht="15.75" customHeight="1" x14ac:dyDescent="0.2">
      <c r="A34" s="127" t="s">
        <v>36</v>
      </c>
      <c r="B34" s="279">
        <v>0</v>
      </c>
      <c r="C34" s="271">
        <v>0</v>
      </c>
      <c r="D34" s="268">
        <v>0</v>
      </c>
      <c r="E34" s="268">
        <v>0</v>
      </c>
      <c r="F34" s="271">
        <v>0</v>
      </c>
      <c r="G34" s="271">
        <v>0</v>
      </c>
      <c r="H34" s="271">
        <v>0</v>
      </c>
      <c r="I34" s="271">
        <v>0</v>
      </c>
      <c r="J34" s="272">
        <v>0</v>
      </c>
      <c r="K34" s="272">
        <v>0</v>
      </c>
      <c r="L34" s="272">
        <v>0</v>
      </c>
      <c r="M34" s="267">
        <v>0</v>
      </c>
      <c r="N34" s="267">
        <v>0</v>
      </c>
      <c r="O34" s="294">
        <f t="shared" si="0"/>
        <v>0</v>
      </c>
    </row>
    <row r="35" spans="1:15" s="107" customFormat="1" ht="15.75" customHeight="1" x14ac:dyDescent="0.2">
      <c r="A35" s="127" t="s">
        <v>37</v>
      </c>
      <c r="B35" s="279">
        <v>0</v>
      </c>
      <c r="C35" s="271">
        <v>0</v>
      </c>
      <c r="D35" s="268">
        <v>0</v>
      </c>
      <c r="E35" s="268">
        <v>0</v>
      </c>
      <c r="F35" s="271">
        <v>0</v>
      </c>
      <c r="G35" s="271">
        <v>0</v>
      </c>
      <c r="H35" s="271">
        <v>0</v>
      </c>
      <c r="I35" s="271">
        <v>0</v>
      </c>
      <c r="J35" s="272">
        <v>0</v>
      </c>
      <c r="K35" s="272">
        <v>0</v>
      </c>
      <c r="L35" s="272">
        <v>0</v>
      </c>
      <c r="M35" s="267">
        <v>0</v>
      </c>
      <c r="N35" s="267">
        <v>0</v>
      </c>
      <c r="O35" s="294">
        <f t="shared" si="0"/>
        <v>0</v>
      </c>
    </row>
    <row r="36" spans="1:15" s="107" customFormat="1" ht="15.75" customHeight="1" x14ac:dyDescent="0.2">
      <c r="A36" s="127" t="s">
        <v>28</v>
      </c>
      <c r="B36" s="279">
        <v>0</v>
      </c>
      <c r="C36" s="271">
        <v>0</v>
      </c>
      <c r="D36" s="268">
        <v>0</v>
      </c>
      <c r="E36" s="268">
        <v>0</v>
      </c>
      <c r="F36" s="271">
        <v>0</v>
      </c>
      <c r="G36" s="271">
        <v>0</v>
      </c>
      <c r="H36" s="271">
        <v>0</v>
      </c>
      <c r="I36" s="271">
        <v>0</v>
      </c>
      <c r="J36" s="272">
        <v>0</v>
      </c>
      <c r="K36" s="272">
        <v>4336.91</v>
      </c>
      <c r="L36" s="272">
        <v>0</v>
      </c>
      <c r="M36" s="267">
        <v>0</v>
      </c>
      <c r="N36" s="267">
        <v>0</v>
      </c>
      <c r="O36" s="294">
        <f t="shared" si="0"/>
        <v>0</v>
      </c>
    </row>
    <row r="37" spans="1:15" s="107" customFormat="1" ht="15.75" customHeight="1" thickBot="1" x14ac:dyDescent="0.25">
      <c r="A37" s="219" t="s">
        <v>29</v>
      </c>
      <c r="B37" s="280">
        <v>0</v>
      </c>
      <c r="C37" s="273">
        <v>0</v>
      </c>
      <c r="D37" s="269">
        <v>0</v>
      </c>
      <c r="E37" s="269">
        <v>0</v>
      </c>
      <c r="F37" s="273">
        <v>0</v>
      </c>
      <c r="G37" s="273">
        <v>0</v>
      </c>
      <c r="H37" s="273">
        <v>0</v>
      </c>
      <c r="I37" s="273">
        <v>0</v>
      </c>
      <c r="J37" s="291">
        <v>0</v>
      </c>
      <c r="K37" s="291">
        <v>0</v>
      </c>
      <c r="L37" s="291">
        <v>0</v>
      </c>
      <c r="M37" s="293">
        <v>0</v>
      </c>
      <c r="N37" s="293">
        <v>0</v>
      </c>
      <c r="O37" s="294">
        <f t="shared" si="0"/>
        <v>0</v>
      </c>
    </row>
    <row r="38" spans="1:15" s="108" customFormat="1" ht="15.75" customHeight="1" thickBot="1" x14ac:dyDescent="0.25">
      <c r="A38" s="225" t="s">
        <v>75</v>
      </c>
      <c r="B38" s="130">
        <f t="shared" ref="B38:C38" si="1">SUM(B2:B37)</f>
        <v>86328402.360000014</v>
      </c>
      <c r="C38" s="130">
        <f t="shared" si="1"/>
        <v>89700660.819999993</v>
      </c>
      <c r="D38" s="265">
        <f t="shared" ref="D38:O38" si="2">SUM(D2:D37)</f>
        <v>92853396.539999992</v>
      </c>
      <c r="E38" s="265">
        <f t="shared" si="2"/>
        <v>95666862.660000011</v>
      </c>
      <c r="F38" s="130">
        <f t="shared" si="2"/>
        <v>96637506.850000009</v>
      </c>
      <c r="G38" s="130">
        <f t="shared" si="2"/>
        <v>98650072.049999967</v>
      </c>
      <c r="H38" s="130">
        <f t="shared" si="2"/>
        <v>102026076.63999999</v>
      </c>
      <c r="I38" s="130">
        <f t="shared" ref="I38:N38" si="3">SUM(I2:I37)</f>
        <v>104838369.38999999</v>
      </c>
      <c r="J38" s="130">
        <f t="shared" si="3"/>
        <v>105682780.09</v>
      </c>
      <c r="K38" s="130">
        <f t="shared" si="3"/>
        <v>110877750.48999998</v>
      </c>
      <c r="L38" s="130">
        <f t="shared" si="3"/>
        <v>113958049.33000001</v>
      </c>
      <c r="M38" s="265">
        <f t="shared" si="3"/>
        <v>114984967.57999998</v>
      </c>
      <c r="N38" s="265">
        <f t="shared" si="3"/>
        <v>120284223.47</v>
      </c>
      <c r="O38" s="295">
        <f t="shared" si="2"/>
        <v>33955821.109999992</v>
      </c>
    </row>
    <row r="39" spans="1:15" s="32" customFormat="1" x14ac:dyDescent="0.2">
      <c r="A39" s="33"/>
      <c r="C39" s="245"/>
      <c r="D39" s="245"/>
    </row>
    <row r="40" spans="1:15" x14ac:dyDescent="0.2">
      <c r="B40" s="286"/>
      <c r="C40" s="287"/>
      <c r="D40" s="287"/>
      <c r="E40" s="286"/>
      <c r="F40" s="286"/>
      <c r="G40" s="286"/>
      <c r="H40" s="286"/>
      <c r="I40" s="286"/>
      <c r="J40" s="286"/>
      <c r="K40" s="286"/>
      <c r="L40" s="286"/>
      <c r="M40" s="286"/>
      <c r="N40" s="286"/>
    </row>
  </sheetData>
  <phoneticPr fontId="0" type="noConversion"/>
  <conditionalFormatting sqref="O2:O38">
    <cfRule type="cellIs" dxfId="2" priority="1" stopIfTrue="1" operator="lessThan">
      <formula>0</formula>
    </cfRule>
  </conditionalFormatting>
  <printOptions horizontalCentered="1"/>
  <pageMargins left="0" right="0" top="0.98425196850393704" bottom="0.98425196850393704" header="0.39370078740157483" footer="0.39370078740157483"/>
  <pageSetup paperSize="9" scale="57" orientation="landscape" r:id="rId1"/>
  <headerFooter alignWithMargins="0">
    <oddHeader>&amp;C&amp;11Vývoj pohľadávok  zdravotníckych zariadení v roku 2013, 2014 podľa pobočiek (v Eur)&amp;R&amp;11Tabuľka č. 2</oddHeader>
    <oddFooter>Strana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3">
    <tabColor theme="0" tint="-0.14999847407452621"/>
  </sheetPr>
  <dimension ref="A1:M4"/>
  <sheetViews>
    <sheetView showGridLines="0" zoomScaleNormal="100" zoomScaleSheetLayoutView="100" workbookViewId="0"/>
  </sheetViews>
  <sheetFormatPr defaultRowHeight="12.75" x14ac:dyDescent="0.2"/>
  <cols>
    <col min="1" max="12" width="12.28515625" customWidth="1"/>
    <col min="13" max="13" width="12" customWidth="1"/>
  </cols>
  <sheetData>
    <row r="1" spans="1:13" s="6" customFormat="1" ht="13.5" thickBot="1" x14ac:dyDescent="0.25">
      <c r="A1" s="55"/>
      <c r="B1" s="56"/>
      <c r="C1" s="56"/>
      <c r="D1" s="57"/>
      <c r="E1" s="57"/>
      <c r="F1" s="55"/>
      <c r="G1" s="56"/>
      <c r="H1" s="55"/>
      <c r="I1" s="56"/>
      <c r="J1" s="56"/>
      <c r="K1" s="55"/>
    </row>
    <row r="2" spans="1:13" ht="13.5" thickBot="1" x14ac:dyDescent="0.25">
      <c r="A2" s="241" t="s">
        <v>271</v>
      </c>
      <c r="B2" s="86" t="s">
        <v>275</v>
      </c>
      <c r="C2" s="86" t="s">
        <v>278</v>
      </c>
      <c r="D2" s="86" t="s">
        <v>281</v>
      </c>
      <c r="E2" s="86" t="s">
        <v>284</v>
      </c>
      <c r="F2" s="86" t="s">
        <v>288</v>
      </c>
      <c r="G2" s="86" t="s">
        <v>291</v>
      </c>
      <c r="H2" s="86" t="s">
        <v>294</v>
      </c>
      <c r="I2" s="86" t="s">
        <v>299</v>
      </c>
      <c r="J2" s="86" t="s">
        <v>302</v>
      </c>
      <c r="K2" s="86" t="s">
        <v>304</v>
      </c>
      <c r="L2" s="86" t="s">
        <v>308</v>
      </c>
      <c r="M2" s="86" t="s">
        <v>314</v>
      </c>
    </row>
    <row r="3" spans="1:13" s="8" customFormat="1" ht="13.5" thickBot="1" x14ac:dyDescent="0.25">
      <c r="A3" s="242">
        <v>86328.402359999993</v>
      </c>
      <c r="B3" s="87">
        <v>89700.66081999999</v>
      </c>
      <c r="C3" s="87">
        <v>92853.396539999987</v>
      </c>
      <c r="D3" s="87">
        <v>95666.862660000013</v>
      </c>
      <c r="E3" s="87">
        <v>96637.506849999991</v>
      </c>
      <c r="F3" s="87">
        <v>98650.072049999973</v>
      </c>
      <c r="G3" s="87">
        <v>102026.07663999998</v>
      </c>
      <c r="H3" s="87">
        <v>104838.36938999999</v>
      </c>
      <c r="I3" s="87">
        <v>105682.78009000001</v>
      </c>
      <c r="J3" s="87">
        <v>110877.75048999998</v>
      </c>
      <c r="K3" s="87">
        <v>113958.04933000001</v>
      </c>
      <c r="L3" s="87">
        <v>114984.96758</v>
      </c>
      <c r="M3" s="87">
        <v>120284.22347</v>
      </c>
    </row>
    <row r="4" spans="1:13" x14ac:dyDescent="0.2">
      <c r="M4" s="8"/>
    </row>
  </sheetData>
  <phoneticPr fontId="16" type="noConversion"/>
  <printOptions horizontalCentered="1"/>
  <pageMargins left="0" right="0" top="1.5748031496062993" bottom="0.98425196850393704" header="0.59055118110236227" footer="0.59055118110236227"/>
  <pageSetup paperSize="9" scale="90" orientation="landscape" r:id="rId1"/>
  <headerFooter alignWithMargins="0">
    <oddHeader xml:space="preserve">&amp;CGrafické znázornenie vývoja pohľadávok zdravotníckych zariadení v roku 2013, 2014 (v Eur)
&amp;RGraf č. 1
</oddHeader>
    <oddFooter>Strana &amp;P z &amp;N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4">
    <tabColor theme="0" tint="-0.14999847407452621"/>
  </sheetPr>
  <dimension ref="A1:I42"/>
  <sheetViews>
    <sheetView showGridLines="0" zoomScale="85" zoomScaleNormal="85" workbookViewId="0"/>
  </sheetViews>
  <sheetFormatPr defaultRowHeight="15" customHeight="1" x14ac:dyDescent="0.2"/>
  <cols>
    <col min="1" max="1" width="16" style="2" customWidth="1"/>
    <col min="2" max="2" width="16.85546875" style="2" customWidth="1"/>
    <col min="3" max="3" width="17.5703125" style="2" bestFit="1" customWidth="1"/>
    <col min="4" max="4" width="63.42578125" style="2" customWidth="1"/>
    <col min="5" max="5" width="12.140625" style="2" customWidth="1"/>
    <col min="6" max="8" width="21.85546875" style="2" customWidth="1"/>
    <col min="9" max="9" width="13.28515625" style="2" customWidth="1"/>
    <col min="10" max="16384" width="9.140625" style="2"/>
  </cols>
  <sheetData>
    <row r="1" spans="1:9" ht="51.75" thickBot="1" x14ac:dyDescent="0.25">
      <c r="A1" s="101" t="s">
        <v>41</v>
      </c>
      <c r="B1" s="97" t="s">
        <v>71</v>
      </c>
      <c r="C1" s="99" t="s">
        <v>0</v>
      </c>
      <c r="D1" s="100" t="s">
        <v>57</v>
      </c>
      <c r="E1" s="98" t="s">
        <v>1</v>
      </c>
      <c r="F1" s="212" t="s">
        <v>309</v>
      </c>
      <c r="G1" s="212" t="s">
        <v>315</v>
      </c>
      <c r="H1" s="213" t="s">
        <v>316</v>
      </c>
    </row>
    <row r="2" spans="1:9" ht="13.5" customHeight="1" x14ac:dyDescent="0.2">
      <c r="A2" s="214">
        <v>1</v>
      </c>
      <c r="B2" s="210" t="s">
        <v>42</v>
      </c>
      <c r="C2" s="209" t="s">
        <v>2</v>
      </c>
      <c r="D2" s="209" t="s">
        <v>128</v>
      </c>
      <c r="E2" s="248" t="s">
        <v>45</v>
      </c>
      <c r="F2" s="249">
        <v>9617924.3000000007</v>
      </c>
      <c r="G2" s="249">
        <v>9860897.3900000006</v>
      </c>
      <c r="H2" s="250">
        <v>242973.08999999985</v>
      </c>
    </row>
    <row r="3" spans="1:9" ht="13.5" customHeight="1" x14ac:dyDescent="0.2">
      <c r="A3" s="214">
        <v>1</v>
      </c>
      <c r="B3" s="210" t="s">
        <v>42</v>
      </c>
      <c r="C3" s="209" t="s">
        <v>4</v>
      </c>
      <c r="D3" s="209" t="s">
        <v>129</v>
      </c>
      <c r="E3" s="247" t="s">
        <v>46</v>
      </c>
      <c r="F3" s="251">
        <v>11070545.35</v>
      </c>
      <c r="G3" s="251">
        <v>11478701.060000001</v>
      </c>
      <c r="H3" s="250">
        <v>408155.71000000089</v>
      </c>
    </row>
    <row r="4" spans="1:9" ht="13.5" customHeight="1" x14ac:dyDescent="0.2">
      <c r="A4" s="214">
        <v>1</v>
      </c>
      <c r="B4" s="210" t="s">
        <v>42</v>
      </c>
      <c r="C4" s="209" t="s">
        <v>4</v>
      </c>
      <c r="D4" s="209" t="s">
        <v>153</v>
      </c>
      <c r="E4" s="256">
        <v>31813861</v>
      </c>
      <c r="F4" s="249">
        <v>55004559.229999997</v>
      </c>
      <c r="G4" s="249">
        <v>58734413.82</v>
      </c>
      <c r="H4" s="250">
        <v>3729854.5900000036</v>
      </c>
      <c r="I4" s="226"/>
    </row>
    <row r="5" spans="1:9" ht="13.5" customHeight="1" x14ac:dyDescent="0.2">
      <c r="A5" s="214">
        <v>1</v>
      </c>
      <c r="B5" s="210" t="s">
        <v>42</v>
      </c>
      <c r="C5" s="126" t="s">
        <v>26</v>
      </c>
      <c r="D5" s="209" t="s">
        <v>40</v>
      </c>
      <c r="E5" s="247" t="s">
        <v>53</v>
      </c>
      <c r="F5" s="252">
        <v>509846.22</v>
      </c>
      <c r="G5" s="252">
        <v>479030.42</v>
      </c>
      <c r="H5" s="250">
        <v>-30815.799999999988</v>
      </c>
    </row>
    <row r="6" spans="1:9" ht="13.5" customHeight="1" x14ac:dyDescent="0.2">
      <c r="A6" s="214">
        <v>7</v>
      </c>
      <c r="B6" s="210" t="s">
        <v>42</v>
      </c>
      <c r="C6" s="126" t="s">
        <v>4</v>
      </c>
      <c r="D6" s="209" t="s">
        <v>162</v>
      </c>
      <c r="E6" s="247">
        <v>30853915</v>
      </c>
      <c r="F6" s="249">
        <v>1196839.5900000001</v>
      </c>
      <c r="G6" s="249">
        <v>1301040.25</v>
      </c>
      <c r="H6" s="250">
        <v>104200.65999999992</v>
      </c>
    </row>
    <row r="7" spans="1:9" ht="13.5" customHeight="1" x14ac:dyDescent="0.2">
      <c r="A7" s="214">
        <v>8</v>
      </c>
      <c r="B7" s="210" t="s">
        <v>43</v>
      </c>
      <c r="C7" s="126" t="s">
        <v>5</v>
      </c>
      <c r="D7" s="209" t="s">
        <v>155</v>
      </c>
      <c r="E7" s="247">
        <v>17335469</v>
      </c>
      <c r="F7" s="249">
        <v>1043168.21</v>
      </c>
      <c r="G7" s="249">
        <v>1041433.1</v>
      </c>
      <c r="H7" s="250">
        <v>-1735.109999999986</v>
      </c>
    </row>
    <row r="8" spans="1:9" ht="13.5" customHeight="1" x14ac:dyDescent="0.2">
      <c r="A8" s="214">
        <v>8</v>
      </c>
      <c r="B8" s="210" t="s">
        <v>43</v>
      </c>
      <c r="C8" s="126" t="s">
        <v>6</v>
      </c>
      <c r="D8" s="209" t="s">
        <v>112</v>
      </c>
      <c r="E8" s="247" t="s">
        <v>104</v>
      </c>
      <c r="F8" s="249">
        <v>2349387.9300000002</v>
      </c>
      <c r="G8" s="249">
        <v>2349387.9300000002</v>
      </c>
      <c r="H8" s="250">
        <v>0</v>
      </c>
    </row>
    <row r="9" spans="1:9" ht="13.5" customHeight="1" x14ac:dyDescent="0.2">
      <c r="A9" s="214">
        <v>8</v>
      </c>
      <c r="B9" s="210" t="s">
        <v>43</v>
      </c>
      <c r="C9" s="126" t="s">
        <v>31</v>
      </c>
      <c r="D9" s="209" t="s">
        <v>255</v>
      </c>
      <c r="E9" s="247">
        <v>44455356</v>
      </c>
      <c r="F9" s="249">
        <v>2901206.7</v>
      </c>
      <c r="G9" s="249">
        <v>3034481.37</v>
      </c>
      <c r="H9" s="250">
        <v>133274.66999999993</v>
      </c>
    </row>
    <row r="10" spans="1:9" ht="13.5" customHeight="1" x14ac:dyDescent="0.2">
      <c r="A10" s="214">
        <v>8</v>
      </c>
      <c r="B10" s="210" t="s">
        <v>43</v>
      </c>
      <c r="C10" s="126" t="s">
        <v>33</v>
      </c>
      <c r="D10" s="209" t="s">
        <v>156</v>
      </c>
      <c r="E10" s="247">
        <v>17336163</v>
      </c>
      <c r="F10" s="249">
        <v>3346456.85</v>
      </c>
      <c r="G10" s="249">
        <v>3370547.17</v>
      </c>
      <c r="H10" s="250">
        <v>24090.319999999832</v>
      </c>
    </row>
    <row r="11" spans="1:9" ht="13.5" customHeight="1" x14ac:dyDescent="0.2">
      <c r="A11" s="214">
        <v>8</v>
      </c>
      <c r="B11" s="210" t="s">
        <v>43</v>
      </c>
      <c r="C11" s="126" t="s">
        <v>32</v>
      </c>
      <c r="D11" s="209" t="s">
        <v>39</v>
      </c>
      <c r="E11" s="247" t="s">
        <v>49</v>
      </c>
      <c r="F11" s="249">
        <v>9744783.2200000007</v>
      </c>
      <c r="G11" s="249">
        <v>10095233.779999999</v>
      </c>
      <c r="H11" s="250">
        <v>350450.55999999866</v>
      </c>
    </row>
    <row r="12" spans="1:9" ht="13.5" customHeight="1" x14ac:dyDescent="0.2">
      <c r="A12" s="214">
        <v>8</v>
      </c>
      <c r="B12" s="210" t="s">
        <v>43</v>
      </c>
      <c r="C12" s="209" t="s">
        <v>17</v>
      </c>
      <c r="D12" s="209" t="s">
        <v>123</v>
      </c>
      <c r="E12" s="256">
        <v>17335795</v>
      </c>
      <c r="F12" s="249">
        <v>9503838.1899999995</v>
      </c>
      <c r="G12" s="249">
        <v>9703838.1899999995</v>
      </c>
      <c r="H12" s="250">
        <v>200000</v>
      </c>
    </row>
    <row r="13" spans="1:9" ht="13.5" customHeight="1" x14ac:dyDescent="0.2">
      <c r="A13" s="215">
        <v>8</v>
      </c>
      <c r="B13" s="210" t="s">
        <v>43</v>
      </c>
      <c r="C13" s="209" t="s">
        <v>19</v>
      </c>
      <c r="D13" s="209" t="s">
        <v>56</v>
      </c>
      <c r="E13" s="248" t="s">
        <v>52</v>
      </c>
      <c r="F13" s="253">
        <v>4166692.24</v>
      </c>
      <c r="G13" s="253">
        <v>4234114.08</v>
      </c>
      <c r="H13" s="250">
        <v>67421.839999999851</v>
      </c>
      <c r="I13" s="226"/>
    </row>
    <row r="14" spans="1:9" ht="13.5" customHeight="1" x14ac:dyDescent="0.2">
      <c r="A14" s="215">
        <v>10</v>
      </c>
      <c r="B14" s="210" t="s">
        <v>43</v>
      </c>
      <c r="C14" s="209" t="s">
        <v>14</v>
      </c>
      <c r="D14" s="209" t="s">
        <v>132</v>
      </c>
      <c r="E14" s="248">
        <v>17336015</v>
      </c>
      <c r="F14" s="253">
        <v>199207.95</v>
      </c>
      <c r="G14" s="253">
        <v>216558.56</v>
      </c>
      <c r="H14" s="250">
        <v>17350.609999999986</v>
      </c>
      <c r="I14" s="226"/>
    </row>
    <row r="15" spans="1:9" ht="13.5" customHeight="1" x14ac:dyDescent="0.2">
      <c r="A15" s="214">
        <v>11</v>
      </c>
      <c r="B15" s="210" t="s">
        <v>43</v>
      </c>
      <c r="C15" s="209" t="s">
        <v>15</v>
      </c>
      <c r="D15" s="209" t="s">
        <v>138</v>
      </c>
      <c r="E15" s="256">
        <v>36167991</v>
      </c>
      <c r="F15" s="249">
        <v>154250.26999999999</v>
      </c>
      <c r="G15" s="249">
        <v>144865.79999999999</v>
      </c>
      <c r="H15" s="250">
        <v>-9384.4700000000012</v>
      </c>
    </row>
    <row r="16" spans="1:9" ht="13.5" customHeight="1" x14ac:dyDescent="0.2">
      <c r="A16" s="214">
        <v>11</v>
      </c>
      <c r="B16" s="210" t="s">
        <v>43</v>
      </c>
      <c r="C16" s="209" t="s">
        <v>32</v>
      </c>
      <c r="D16" s="209" t="s">
        <v>139</v>
      </c>
      <c r="E16" s="256" t="s">
        <v>54</v>
      </c>
      <c r="F16" s="249">
        <v>2699606.13</v>
      </c>
      <c r="G16" s="249">
        <v>2783148.42</v>
      </c>
      <c r="H16" s="250">
        <v>83542.290000000037</v>
      </c>
    </row>
    <row r="17" spans="1:8" ht="13.5" customHeight="1" x14ac:dyDescent="0.2">
      <c r="A17" s="214">
        <v>11</v>
      </c>
      <c r="B17" s="210" t="s">
        <v>43</v>
      </c>
      <c r="C17" s="209" t="s">
        <v>25</v>
      </c>
      <c r="D17" s="209" t="s">
        <v>298</v>
      </c>
      <c r="E17" s="256">
        <v>36119369</v>
      </c>
      <c r="F17" s="249">
        <v>194618.91</v>
      </c>
      <c r="G17" s="249">
        <v>127007.66</v>
      </c>
      <c r="H17" s="250">
        <v>-67611.25</v>
      </c>
    </row>
    <row r="18" spans="1:8" ht="13.5" customHeight="1" x14ac:dyDescent="0.2">
      <c r="A18" s="214">
        <v>11</v>
      </c>
      <c r="B18" s="210" t="s">
        <v>43</v>
      </c>
      <c r="C18" s="209" t="s">
        <v>26</v>
      </c>
      <c r="D18" s="209" t="s">
        <v>141</v>
      </c>
      <c r="E18" s="256">
        <v>36084221</v>
      </c>
      <c r="F18" s="249">
        <v>678386.21</v>
      </c>
      <c r="G18" s="249">
        <v>782666.74</v>
      </c>
      <c r="H18" s="250">
        <v>104280.53000000003</v>
      </c>
    </row>
    <row r="19" spans="1:8" ht="13.5" customHeight="1" x14ac:dyDescent="0.2">
      <c r="A19" s="214">
        <v>11</v>
      </c>
      <c r="B19" s="210" t="s">
        <v>43</v>
      </c>
      <c r="C19" s="209" t="s">
        <v>27</v>
      </c>
      <c r="D19" s="209" t="s">
        <v>142</v>
      </c>
      <c r="E19" s="256">
        <v>31908977</v>
      </c>
      <c r="F19" s="249">
        <v>496867.95</v>
      </c>
      <c r="G19" s="249">
        <v>483286.79</v>
      </c>
      <c r="H19" s="250">
        <v>-13581.160000000033</v>
      </c>
    </row>
    <row r="20" spans="1:8" ht="13.5" customHeight="1" thickBot="1" x14ac:dyDescent="0.25">
      <c r="A20" s="215">
        <v>12</v>
      </c>
      <c r="B20" s="210" t="s">
        <v>43</v>
      </c>
      <c r="C20" s="126" t="s">
        <v>18</v>
      </c>
      <c r="D20" s="209" t="s">
        <v>264</v>
      </c>
      <c r="E20" s="247">
        <v>37954032</v>
      </c>
      <c r="F20" s="249">
        <v>106782.13</v>
      </c>
      <c r="G20" s="249">
        <v>63570.94</v>
      </c>
      <c r="H20" s="250">
        <v>-43211.19</v>
      </c>
    </row>
    <row r="21" spans="1:8" ht="16.5" customHeight="1" thickBot="1" x14ac:dyDescent="0.25">
      <c r="A21" s="227" t="s">
        <v>75</v>
      </c>
      <c r="B21" s="228"/>
      <c r="C21" s="228"/>
      <c r="D21" s="228"/>
      <c r="E21" s="228"/>
      <c r="F21" s="254">
        <f>SUM(F2:F20)</f>
        <v>114984967.57999997</v>
      </c>
      <c r="G21" s="255">
        <f>SUM(G2:G20)</f>
        <v>120284223.47000001</v>
      </c>
      <c r="H21" s="255">
        <f>SUM(H2:H20)</f>
        <v>5299255.8900000034</v>
      </c>
    </row>
    <row r="23" spans="1:8" s="9" customFormat="1" ht="15.75" x14ac:dyDescent="0.25">
      <c r="A23" s="70" t="s">
        <v>44</v>
      </c>
      <c r="B23" s="71"/>
      <c r="C23" s="72"/>
      <c r="D23" s="72"/>
      <c r="E23" s="73"/>
      <c r="F23" s="74"/>
    </row>
    <row r="24" spans="1:8" s="9" customFormat="1" ht="15.75" x14ac:dyDescent="0.25">
      <c r="A24" s="75" t="s">
        <v>41</v>
      </c>
      <c r="B24" s="76"/>
      <c r="C24" s="77"/>
      <c r="D24" s="77"/>
    </row>
    <row r="25" spans="1:8" s="90" customFormat="1" ht="12.75" customHeight="1" x14ac:dyDescent="0.2">
      <c r="A25" s="89">
        <v>1</v>
      </c>
      <c r="B25" s="396" t="s">
        <v>58</v>
      </c>
      <c r="C25" s="396"/>
      <c r="D25" s="396"/>
      <c r="F25" s="91"/>
    </row>
    <row r="26" spans="1:8" s="90" customFormat="1" ht="12.75" customHeight="1" x14ac:dyDescent="0.2">
      <c r="A26" s="89">
        <v>2</v>
      </c>
      <c r="B26" s="396" t="s">
        <v>59</v>
      </c>
      <c r="C26" s="396"/>
      <c r="D26" s="396"/>
      <c r="F26" s="131"/>
    </row>
    <row r="27" spans="1:8" s="90" customFormat="1" ht="12.75" customHeight="1" x14ac:dyDescent="0.2">
      <c r="A27" s="89">
        <v>3</v>
      </c>
      <c r="B27" s="395" t="s">
        <v>60</v>
      </c>
      <c r="C27" s="395"/>
      <c r="D27" s="395"/>
      <c r="F27" s="131"/>
    </row>
    <row r="28" spans="1:8" s="90" customFormat="1" ht="12.75" customHeight="1" x14ac:dyDescent="0.2">
      <c r="A28" s="89">
        <v>4</v>
      </c>
      <c r="B28" s="395" t="s">
        <v>61</v>
      </c>
      <c r="C28" s="395"/>
      <c r="D28" s="395"/>
    </row>
    <row r="29" spans="1:8" s="90" customFormat="1" ht="12.75" customHeight="1" x14ac:dyDescent="0.2">
      <c r="A29" s="89">
        <v>5</v>
      </c>
      <c r="B29" s="395" t="s">
        <v>62</v>
      </c>
      <c r="C29" s="395"/>
      <c r="D29" s="395"/>
    </row>
    <row r="30" spans="1:8" s="90" customFormat="1" ht="12.75" customHeight="1" x14ac:dyDescent="0.2">
      <c r="A30" s="89">
        <v>6</v>
      </c>
      <c r="B30" s="395" t="s">
        <v>63</v>
      </c>
      <c r="C30" s="395"/>
      <c r="D30" s="395"/>
    </row>
    <row r="31" spans="1:8" s="90" customFormat="1" ht="12.75" customHeight="1" x14ac:dyDescent="0.2">
      <c r="A31" s="89">
        <v>7</v>
      </c>
      <c r="B31" s="395" t="s">
        <v>64</v>
      </c>
      <c r="C31" s="395"/>
      <c r="D31" s="395"/>
      <c r="E31" s="92"/>
    </row>
    <row r="32" spans="1:8" s="90" customFormat="1" ht="12.75" customHeight="1" x14ac:dyDescent="0.2">
      <c r="A32" s="89">
        <v>8</v>
      </c>
      <c r="B32" s="395" t="s">
        <v>65</v>
      </c>
      <c r="C32" s="395"/>
      <c r="D32" s="395"/>
      <c r="E32" s="92"/>
    </row>
    <row r="33" spans="1:5" s="90" customFormat="1" ht="12.75" customHeight="1" x14ac:dyDescent="0.2">
      <c r="A33" s="89">
        <v>9</v>
      </c>
      <c r="B33" s="395" t="s">
        <v>66</v>
      </c>
      <c r="C33" s="395"/>
      <c r="D33" s="395"/>
      <c r="E33" s="93"/>
    </row>
    <row r="34" spans="1:5" s="90" customFormat="1" ht="12.75" customHeight="1" x14ac:dyDescent="0.2">
      <c r="A34" s="89">
        <v>10</v>
      </c>
      <c r="B34" s="395" t="s">
        <v>67</v>
      </c>
      <c r="C34" s="395"/>
      <c r="D34" s="395"/>
      <c r="E34" s="92"/>
    </row>
    <row r="35" spans="1:5" s="90" customFormat="1" ht="12.75" customHeight="1" x14ac:dyDescent="0.2">
      <c r="A35" s="89">
        <v>11</v>
      </c>
      <c r="B35" s="395" t="s">
        <v>68</v>
      </c>
      <c r="C35" s="395"/>
      <c r="D35" s="395"/>
      <c r="E35" s="92"/>
    </row>
    <row r="36" spans="1:5" s="90" customFormat="1" ht="12.75" customHeight="1" x14ac:dyDescent="0.2">
      <c r="A36" s="89">
        <v>12</v>
      </c>
      <c r="B36" s="395" t="s">
        <v>69</v>
      </c>
      <c r="C36" s="395"/>
      <c r="D36" s="395"/>
      <c r="E36" s="94"/>
    </row>
    <row r="37" spans="1:5" s="90" customFormat="1" ht="12.75" customHeight="1" x14ac:dyDescent="0.2">
      <c r="A37" s="95">
        <v>13</v>
      </c>
      <c r="B37" s="395" t="s">
        <v>70</v>
      </c>
      <c r="C37" s="395"/>
      <c r="D37" s="395"/>
      <c r="E37" s="94"/>
    </row>
    <row r="38" spans="1:5" s="9" customFormat="1" ht="15" customHeight="1" x14ac:dyDescent="0.2">
      <c r="E38" s="11"/>
    </row>
    <row r="39" spans="1:5" s="9" customFormat="1" ht="15.75" x14ac:dyDescent="0.25">
      <c r="A39" s="78" t="s">
        <v>71</v>
      </c>
      <c r="B39" s="79"/>
      <c r="E39" s="11"/>
    </row>
    <row r="40" spans="1:5" s="90" customFormat="1" ht="12.75" customHeight="1" x14ac:dyDescent="0.2">
      <c r="A40" s="89" t="s">
        <v>42</v>
      </c>
      <c r="B40" s="395" t="s">
        <v>72</v>
      </c>
      <c r="C40" s="395"/>
      <c r="D40" s="395"/>
      <c r="E40" s="94"/>
    </row>
    <row r="41" spans="1:5" s="90" customFormat="1" ht="12.75" customHeight="1" x14ac:dyDescent="0.2">
      <c r="A41" s="89" t="s">
        <v>43</v>
      </c>
      <c r="B41" s="395" t="s">
        <v>73</v>
      </c>
      <c r="C41" s="395"/>
      <c r="D41" s="395"/>
    </row>
    <row r="42" spans="1:5" ht="12.75" customHeight="1" x14ac:dyDescent="0.2"/>
  </sheetData>
  <mergeCells count="15">
    <mergeCell ref="B30:D30"/>
    <mergeCell ref="B25:D25"/>
    <mergeCell ref="B26:D26"/>
    <mergeCell ref="B27:D27"/>
    <mergeCell ref="B28:D28"/>
    <mergeCell ref="B29:D29"/>
    <mergeCell ref="B37:D37"/>
    <mergeCell ref="B41:D41"/>
    <mergeCell ref="B40:D40"/>
    <mergeCell ref="B31:D31"/>
    <mergeCell ref="B32:D32"/>
    <mergeCell ref="B33:D33"/>
    <mergeCell ref="B34:D34"/>
    <mergeCell ref="B35:D35"/>
    <mergeCell ref="B36:D36"/>
  </mergeCells>
  <phoneticPr fontId="0" type="noConversion"/>
  <conditionalFormatting sqref="H2:H21">
    <cfRule type="cellIs" dxfId="1" priority="1" stopIfTrue="1" operator="lessThan">
      <formula>0</formula>
    </cfRule>
  </conditionalFormatting>
  <printOptions horizontalCentered="1"/>
  <pageMargins left="0" right="0" top="0.78740157480314965" bottom="0.59055118110236227" header="0.39370078740157483" footer="0.19685039370078741"/>
  <pageSetup paperSize="9" scale="72" fitToHeight="4" orientation="landscape" r:id="rId1"/>
  <headerFooter alignWithMargins="0">
    <oddHeader>&amp;CStav pohľadávok  podľa pobočiek Sociálnej poisťovne a zdravotníckych zariadení k 31. decembru 2014 (v Eur)
&amp;RTabuľka č. 3</oddHeader>
    <oddFooter>Strana &amp;P z &amp;N</oddFooter>
  </headerFooter>
  <ignoredErrors>
    <ignoredError sqref="E2:E20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5">
    <tabColor theme="0" tint="-0.14999847407452621"/>
  </sheetPr>
  <dimension ref="A1:G40"/>
  <sheetViews>
    <sheetView showGridLines="0" zoomScaleNormal="100" workbookViewId="0">
      <pane ySplit="3" topLeftCell="A4" activePane="bottomLeft" state="frozen"/>
      <selection sqref="A1:A2"/>
      <selection pane="bottomLeft" sqref="A1:C1"/>
    </sheetView>
  </sheetViews>
  <sheetFormatPr defaultRowHeight="12.75" x14ac:dyDescent="0.2"/>
  <cols>
    <col min="1" max="3" width="16.85546875" style="3" customWidth="1"/>
    <col min="4" max="4" width="15.28515625" style="3" customWidth="1"/>
    <col min="5" max="7" width="16.85546875" style="3" customWidth="1"/>
    <col min="8" max="8" width="12.5703125" style="3" customWidth="1"/>
    <col min="9" max="16384" width="9.140625" style="3"/>
  </cols>
  <sheetData>
    <row r="1" spans="1:7" ht="30.75" customHeight="1" thickBot="1" x14ac:dyDescent="0.25">
      <c r="A1" s="397" t="s">
        <v>157</v>
      </c>
      <c r="B1" s="398"/>
      <c r="C1" s="399"/>
      <c r="D1" s="118"/>
      <c r="E1" s="400" t="s">
        <v>158</v>
      </c>
      <c r="F1" s="401"/>
      <c r="G1" s="402"/>
    </row>
    <row r="2" spans="1:7" s="4" customFormat="1" ht="18.75" thickBot="1" x14ac:dyDescent="0.3">
      <c r="A2" s="403" t="s">
        <v>0</v>
      </c>
      <c r="B2" s="134" t="s">
        <v>312</v>
      </c>
      <c r="C2" s="135" t="s">
        <v>313</v>
      </c>
      <c r="E2" s="403" t="s">
        <v>0</v>
      </c>
      <c r="F2" s="134" t="s">
        <v>312</v>
      </c>
      <c r="G2" s="135" t="s">
        <v>313</v>
      </c>
    </row>
    <row r="3" spans="1:7" ht="37.5" customHeight="1" thickBot="1" x14ac:dyDescent="0.25">
      <c r="A3" s="404"/>
      <c r="B3" s="136" t="s">
        <v>99</v>
      </c>
      <c r="C3" s="136" t="s">
        <v>99</v>
      </c>
      <c r="E3" s="404"/>
      <c r="F3" s="136" t="s">
        <v>99</v>
      </c>
      <c r="G3" s="136" t="s">
        <v>99</v>
      </c>
    </row>
    <row r="4" spans="1:7" x14ac:dyDescent="0.2">
      <c r="A4" s="119" t="s">
        <v>2</v>
      </c>
      <c r="B4" s="120">
        <v>9860897.3900000006</v>
      </c>
      <c r="C4" s="121">
        <v>2126961.1900000004</v>
      </c>
      <c r="E4" s="68" t="s">
        <v>2</v>
      </c>
      <c r="F4" s="116">
        <v>0</v>
      </c>
      <c r="G4" s="117">
        <v>0</v>
      </c>
    </row>
    <row r="5" spans="1:7" x14ac:dyDescent="0.2">
      <c r="A5" s="122" t="s">
        <v>3</v>
      </c>
      <c r="B5" s="123">
        <v>0</v>
      </c>
      <c r="C5" s="121">
        <v>0</v>
      </c>
      <c r="E5" s="5" t="s">
        <v>3</v>
      </c>
      <c r="F5" s="69">
        <v>0</v>
      </c>
      <c r="G5" s="110">
        <v>0</v>
      </c>
    </row>
    <row r="6" spans="1:7" x14ac:dyDescent="0.2">
      <c r="A6" s="122" t="s">
        <v>4</v>
      </c>
      <c r="B6" s="123">
        <v>71514155.129999995</v>
      </c>
      <c r="C6" s="121">
        <v>24651315.769999996</v>
      </c>
      <c r="E6" s="5" t="s">
        <v>4</v>
      </c>
      <c r="F6" s="69">
        <v>0</v>
      </c>
      <c r="G6" s="110">
        <v>0</v>
      </c>
    </row>
    <row r="7" spans="1:7" x14ac:dyDescent="0.2">
      <c r="A7" s="5" t="s">
        <v>5</v>
      </c>
      <c r="B7" s="51">
        <v>0</v>
      </c>
      <c r="C7" s="109">
        <v>0</v>
      </c>
      <c r="E7" s="5" t="s">
        <v>5</v>
      </c>
      <c r="F7" s="69">
        <v>1041433.1</v>
      </c>
      <c r="G7" s="110">
        <v>-5967.390000000014</v>
      </c>
    </row>
    <row r="8" spans="1:7" x14ac:dyDescent="0.2">
      <c r="A8" s="5" t="s">
        <v>6</v>
      </c>
      <c r="B8" s="51">
        <v>0</v>
      </c>
      <c r="C8" s="109">
        <v>0</v>
      </c>
      <c r="E8" s="122" t="s">
        <v>6</v>
      </c>
      <c r="F8" s="124">
        <v>2349387.9300000002</v>
      </c>
      <c r="G8" s="125">
        <v>120504.25</v>
      </c>
    </row>
    <row r="9" spans="1:7" x14ac:dyDescent="0.2">
      <c r="A9" s="5" t="s">
        <v>31</v>
      </c>
      <c r="B9" s="51">
        <v>0</v>
      </c>
      <c r="C9" s="109">
        <v>0</v>
      </c>
      <c r="E9" s="5" t="s">
        <v>31</v>
      </c>
      <c r="F9" s="69">
        <v>3034481.37</v>
      </c>
      <c r="G9" s="110">
        <v>1232939.27</v>
      </c>
    </row>
    <row r="10" spans="1:7" x14ac:dyDescent="0.2">
      <c r="A10" s="5" t="s">
        <v>7</v>
      </c>
      <c r="B10" s="51">
        <v>0</v>
      </c>
      <c r="C10" s="109">
        <v>0</v>
      </c>
      <c r="E10" s="5" t="s">
        <v>7</v>
      </c>
      <c r="F10" s="69">
        <v>0</v>
      </c>
      <c r="G10" s="110">
        <v>-122291.43</v>
      </c>
    </row>
    <row r="11" spans="1:7" x14ac:dyDescent="0.2">
      <c r="A11" s="5" t="s">
        <v>8</v>
      </c>
      <c r="B11" s="51">
        <v>0</v>
      </c>
      <c r="C11" s="109">
        <v>0</v>
      </c>
      <c r="E11" s="5" t="s">
        <v>8</v>
      </c>
      <c r="F11" s="69">
        <v>0</v>
      </c>
      <c r="G11" s="110">
        <v>0</v>
      </c>
    </row>
    <row r="12" spans="1:7" x14ac:dyDescent="0.2">
      <c r="A12" s="5" t="s">
        <v>34</v>
      </c>
      <c r="B12" s="51">
        <v>0</v>
      </c>
      <c r="C12" s="109">
        <v>0</v>
      </c>
      <c r="E12" s="5" t="s">
        <v>34</v>
      </c>
      <c r="F12" s="69">
        <v>0</v>
      </c>
      <c r="G12" s="110">
        <v>0</v>
      </c>
    </row>
    <row r="13" spans="1:7" x14ac:dyDescent="0.2">
      <c r="A13" s="5" t="s">
        <v>9</v>
      </c>
      <c r="B13" s="51">
        <v>0</v>
      </c>
      <c r="C13" s="109">
        <v>0</v>
      </c>
      <c r="E13" s="5" t="s">
        <v>9</v>
      </c>
      <c r="F13" s="69">
        <v>0</v>
      </c>
      <c r="G13" s="110">
        <v>0</v>
      </c>
    </row>
    <row r="14" spans="1:7" x14ac:dyDescent="0.2">
      <c r="A14" s="5" t="s">
        <v>10</v>
      </c>
      <c r="B14" s="51">
        <v>0</v>
      </c>
      <c r="C14" s="109">
        <v>-48.96</v>
      </c>
      <c r="E14" s="5" t="s">
        <v>10</v>
      </c>
      <c r="F14" s="69">
        <v>0</v>
      </c>
      <c r="G14" s="110">
        <v>0</v>
      </c>
    </row>
    <row r="15" spans="1:7" x14ac:dyDescent="0.2">
      <c r="A15" s="5" t="s">
        <v>33</v>
      </c>
      <c r="B15" s="51">
        <v>0</v>
      </c>
      <c r="C15" s="109">
        <v>0</v>
      </c>
      <c r="E15" s="5" t="s">
        <v>33</v>
      </c>
      <c r="F15" s="69">
        <v>3370547.17</v>
      </c>
      <c r="G15" s="110">
        <v>323712.35999999987</v>
      </c>
    </row>
    <row r="16" spans="1:7" x14ac:dyDescent="0.2">
      <c r="A16" s="5" t="s">
        <v>11</v>
      </c>
      <c r="B16" s="51">
        <v>0</v>
      </c>
      <c r="C16" s="109">
        <v>0</v>
      </c>
      <c r="E16" s="5" t="s">
        <v>11</v>
      </c>
      <c r="F16" s="69">
        <v>0</v>
      </c>
      <c r="G16" s="110">
        <v>0</v>
      </c>
    </row>
    <row r="17" spans="1:7" x14ac:dyDescent="0.2">
      <c r="A17" s="5" t="s">
        <v>12</v>
      </c>
      <c r="B17" s="51">
        <v>0</v>
      </c>
      <c r="C17" s="109">
        <v>0</v>
      </c>
      <c r="E17" s="5" t="s">
        <v>12</v>
      </c>
      <c r="F17" s="69">
        <v>0</v>
      </c>
      <c r="G17" s="110">
        <v>0</v>
      </c>
    </row>
    <row r="18" spans="1:7" x14ac:dyDescent="0.2">
      <c r="A18" s="5" t="s">
        <v>13</v>
      </c>
      <c r="B18" s="51">
        <v>0</v>
      </c>
      <c r="C18" s="109">
        <v>0</v>
      </c>
      <c r="E18" s="5" t="s">
        <v>13</v>
      </c>
      <c r="F18" s="69">
        <v>0</v>
      </c>
      <c r="G18" s="110">
        <v>0</v>
      </c>
    </row>
    <row r="19" spans="1:7" x14ac:dyDescent="0.2">
      <c r="A19" s="5" t="s">
        <v>14</v>
      </c>
      <c r="B19" s="51">
        <v>0</v>
      </c>
      <c r="C19" s="109">
        <v>0</v>
      </c>
      <c r="E19" s="5" t="s">
        <v>14</v>
      </c>
      <c r="F19" s="69">
        <v>216558.56</v>
      </c>
      <c r="G19" s="110">
        <v>-142649.39000000001</v>
      </c>
    </row>
    <row r="20" spans="1:7" x14ac:dyDescent="0.2">
      <c r="A20" s="5" t="s">
        <v>30</v>
      </c>
      <c r="B20" s="51">
        <v>0</v>
      </c>
      <c r="C20" s="109">
        <v>0</v>
      </c>
      <c r="E20" s="5" t="s">
        <v>30</v>
      </c>
      <c r="F20" s="69">
        <v>0</v>
      </c>
      <c r="G20" s="110">
        <v>0</v>
      </c>
    </row>
    <row r="21" spans="1:7" x14ac:dyDescent="0.2">
      <c r="A21" s="5" t="s">
        <v>15</v>
      </c>
      <c r="B21" s="51">
        <v>0</v>
      </c>
      <c r="C21" s="109">
        <v>0</v>
      </c>
      <c r="E21" s="5" t="s">
        <v>15</v>
      </c>
      <c r="F21" s="69">
        <v>144865.79999999999</v>
      </c>
      <c r="G21" s="110">
        <v>59500.979999999981</v>
      </c>
    </row>
    <row r="22" spans="1:7" x14ac:dyDescent="0.2">
      <c r="A22" s="5" t="s">
        <v>32</v>
      </c>
      <c r="B22" s="51">
        <v>0</v>
      </c>
      <c r="C22" s="109">
        <v>0</v>
      </c>
      <c r="E22" s="5" t="s">
        <v>32</v>
      </c>
      <c r="F22" s="69">
        <v>12878382.199999999</v>
      </c>
      <c r="G22" s="110">
        <v>2516113.3299999982</v>
      </c>
    </row>
    <row r="23" spans="1:7" x14ac:dyDescent="0.2">
      <c r="A23" s="5" t="s">
        <v>16</v>
      </c>
      <c r="B23" s="51">
        <v>0</v>
      </c>
      <c r="C23" s="109">
        <v>0</v>
      </c>
      <c r="D23" s="66"/>
      <c r="E23" s="5" t="s">
        <v>16</v>
      </c>
      <c r="F23" s="69">
        <v>0</v>
      </c>
      <c r="G23" s="110">
        <v>0</v>
      </c>
    </row>
    <row r="24" spans="1:7" x14ac:dyDescent="0.2">
      <c r="A24" s="5" t="s">
        <v>17</v>
      </c>
      <c r="B24" s="51">
        <v>0</v>
      </c>
      <c r="C24" s="109">
        <v>0</v>
      </c>
      <c r="E24" s="5" t="s">
        <v>17</v>
      </c>
      <c r="F24" s="69">
        <v>9703838.1899999995</v>
      </c>
      <c r="G24" s="110">
        <v>2506548.6399999997</v>
      </c>
    </row>
    <row r="25" spans="1:7" x14ac:dyDescent="0.2">
      <c r="A25" s="5" t="s">
        <v>35</v>
      </c>
      <c r="B25" s="51">
        <v>0</v>
      </c>
      <c r="C25" s="109">
        <v>0</v>
      </c>
      <c r="E25" s="5" t="s">
        <v>35</v>
      </c>
      <c r="F25" s="69">
        <v>0</v>
      </c>
      <c r="G25" s="110">
        <v>0</v>
      </c>
    </row>
    <row r="26" spans="1:7" x14ac:dyDescent="0.2">
      <c r="A26" s="5" t="s">
        <v>18</v>
      </c>
      <c r="B26" s="51">
        <v>0</v>
      </c>
      <c r="C26" s="109">
        <v>0</v>
      </c>
      <c r="E26" s="5" t="s">
        <v>18</v>
      </c>
      <c r="F26" s="69">
        <v>63570.94</v>
      </c>
      <c r="G26" s="110">
        <v>-86570.889999999985</v>
      </c>
    </row>
    <row r="27" spans="1:7" x14ac:dyDescent="0.2">
      <c r="A27" s="5" t="s">
        <v>19</v>
      </c>
      <c r="B27" s="51">
        <v>0</v>
      </c>
      <c r="C27" s="109">
        <v>0</v>
      </c>
      <c r="E27" s="5" t="s">
        <v>19</v>
      </c>
      <c r="F27" s="69">
        <v>4234114.08</v>
      </c>
      <c r="G27" s="110">
        <v>449651.04000000004</v>
      </c>
    </row>
    <row r="28" spans="1:7" x14ac:dyDescent="0.2">
      <c r="A28" s="5" t="s">
        <v>20</v>
      </c>
      <c r="B28" s="51">
        <v>0</v>
      </c>
      <c r="C28" s="109">
        <v>0</v>
      </c>
      <c r="E28" s="5" t="s">
        <v>20</v>
      </c>
      <c r="F28" s="69">
        <v>0</v>
      </c>
      <c r="G28" s="110">
        <v>0</v>
      </c>
    </row>
    <row r="29" spans="1:7" x14ac:dyDescent="0.2">
      <c r="A29" s="5" t="s">
        <v>21</v>
      </c>
      <c r="B29" s="51">
        <v>0</v>
      </c>
      <c r="C29" s="109">
        <v>0</v>
      </c>
      <c r="E29" s="5" t="s">
        <v>21</v>
      </c>
      <c r="F29" s="69">
        <v>0</v>
      </c>
      <c r="G29" s="110">
        <v>0</v>
      </c>
    </row>
    <row r="30" spans="1:7" x14ac:dyDescent="0.2">
      <c r="A30" s="5" t="s">
        <v>22</v>
      </c>
      <c r="B30" s="51">
        <v>0</v>
      </c>
      <c r="C30" s="109">
        <v>0</v>
      </c>
      <c r="E30" s="5" t="s">
        <v>22</v>
      </c>
      <c r="F30" s="69">
        <v>0</v>
      </c>
      <c r="G30" s="110">
        <v>0</v>
      </c>
    </row>
    <row r="31" spans="1:7" x14ac:dyDescent="0.2">
      <c r="A31" s="5" t="s">
        <v>23</v>
      </c>
      <c r="B31" s="51">
        <v>0</v>
      </c>
      <c r="C31" s="109">
        <v>0</v>
      </c>
      <c r="E31" s="5" t="s">
        <v>23</v>
      </c>
      <c r="F31" s="69">
        <v>0</v>
      </c>
      <c r="G31" s="110">
        <v>0</v>
      </c>
    </row>
    <row r="32" spans="1:7" x14ac:dyDescent="0.2">
      <c r="A32" s="5" t="s">
        <v>24</v>
      </c>
      <c r="B32" s="51">
        <v>0</v>
      </c>
      <c r="C32" s="109">
        <v>0</v>
      </c>
      <c r="E32" s="5" t="s">
        <v>24</v>
      </c>
      <c r="F32" s="69">
        <v>0</v>
      </c>
      <c r="G32" s="110">
        <v>0</v>
      </c>
    </row>
    <row r="33" spans="1:7" x14ac:dyDescent="0.2">
      <c r="A33" s="5" t="s">
        <v>25</v>
      </c>
      <c r="B33" s="51">
        <v>0</v>
      </c>
      <c r="C33" s="109">
        <v>0</v>
      </c>
      <c r="E33" s="5" t="s">
        <v>25</v>
      </c>
      <c r="F33" s="69">
        <v>127007.66</v>
      </c>
      <c r="G33" s="110">
        <v>127007.66</v>
      </c>
    </row>
    <row r="34" spans="1:7" x14ac:dyDescent="0.2">
      <c r="A34" s="5" t="s">
        <v>26</v>
      </c>
      <c r="B34" s="51">
        <v>479030.42</v>
      </c>
      <c r="C34" s="109">
        <v>-310846.3</v>
      </c>
      <c r="E34" s="5" t="s">
        <v>26</v>
      </c>
      <c r="F34" s="69">
        <v>782666.74</v>
      </c>
      <c r="G34" s="110">
        <v>394708.45999999996</v>
      </c>
    </row>
    <row r="35" spans="1:7" x14ac:dyDescent="0.2">
      <c r="A35" s="5" t="s">
        <v>27</v>
      </c>
      <c r="B35" s="51">
        <v>0</v>
      </c>
      <c r="C35" s="109">
        <v>0</v>
      </c>
      <c r="E35" s="5" t="s">
        <v>27</v>
      </c>
      <c r="F35" s="69">
        <v>483286.79</v>
      </c>
      <c r="G35" s="110">
        <v>115232.51999999996</v>
      </c>
    </row>
    <row r="36" spans="1:7" x14ac:dyDescent="0.2">
      <c r="A36" s="5" t="s">
        <v>36</v>
      </c>
      <c r="B36" s="51">
        <v>0</v>
      </c>
      <c r="C36" s="109">
        <v>0</v>
      </c>
      <c r="E36" s="5" t="s">
        <v>36</v>
      </c>
      <c r="F36" s="69">
        <v>0</v>
      </c>
      <c r="G36" s="110">
        <v>0</v>
      </c>
    </row>
    <row r="37" spans="1:7" x14ac:dyDescent="0.2">
      <c r="A37" s="5" t="s">
        <v>37</v>
      </c>
      <c r="B37" s="51">
        <v>0</v>
      </c>
      <c r="C37" s="109">
        <v>0</v>
      </c>
      <c r="E37" s="5" t="s">
        <v>37</v>
      </c>
      <c r="F37" s="69">
        <v>0</v>
      </c>
      <c r="G37" s="110">
        <v>0</v>
      </c>
    </row>
    <row r="38" spans="1:7" x14ac:dyDescent="0.2">
      <c r="A38" s="5" t="s">
        <v>28</v>
      </c>
      <c r="B38" s="51">
        <v>0</v>
      </c>
      <c r="C38" s="109">
        <v>0</v>
      </c>
      <c r="E38" s="5" t="s">
        <v>28</v>
      </c>
      <c r="F38" s="69">
        <v>0</v>
      </c>
      <c r="G38" s="110">
        <v>0</v>
      </c>
    </row>
    <row r="39" spans="1:7" ht="13.5" thickBot="1" x14ac:dyDescent="0.25">
      <c r="A39" s="111" t="s">
        <v>29</v>
      </c>
      <c r="B39" s="50">
        <v>0</v>
      </c>
      <c r="C39" s="114">
        <v>0</v>
      </c>
      <c r="E39" s="111" t="s">
        <v>29</v>
      </c>
      <c r="F39" s="112">
        <v>0</v>
      </c>
      <c r="G39" s="113">
        <v>0</v>
      </c>
    </row>
    <row r="40" spans="1:7" s="102" customFormat="1" ht="13.5" thickBot="1" x14ac:dyDescent="0.25">
      <c r="A40" s="115" t="s">
        <v>38</v>
      </c>
      <c r="B40" s="284">
        <f>SUM(B4:B39)</f>
        <v>81854082.939999998</v>
      </c>
      <c r="C40" s="285">
        <f>SUM(C4:C39)</f>
        <v>26467381.699999996</v>
      </c>
      <c r="E40" s="12" t="s">
        <v>38</v>
      </c>
      <c r="F40" s="284">
        <f>SUM(F4:F39)</f>
        <v>38430140.530000001</v>
      </c>
      <c r="G40" s="284">
        <f>SUM(G4:G39)</f>
        <v>7488439.4099999974</v>
      </c>
    </row>
  </sheetData>
  <mergeCells count="4">
    <mergeCell ref="A1:C1"/>
    <mergeCell ref="E1:G1"/>
    <mergeCell ref="E2:E3"/>
    <mergeCell ref="A2:A3"/>
  </mergeCells>
  <phoneticPr fontId="16" type="noConversion"/>
  <conditionalFormatting sqref="C4:C40 G4:G40">
    <cfRule type="cellIs" dxfId="0" priority="1" stopIfTrue="1" operator="lessThan">
      <formula>0</formula>
    </cfRule>
  </conditionalFormatting>
  <printOptions horizontalCentered="1"/>
  <pageMargins left="0.39370078740157483" right="0.39370078740157483" top="0.78740157480314965" bottom="0.39370078740157483" header="0.19685039370078741" footer="0.19685039370078741"/>
  <pageSetup paperSize="9" scale="90" orientation="landscape" r:id="rId1"/>
  <headerFooter alignWithMargins="0">
    <oddHeader xml:space="preserve">&amp;CVývoj pohľadávok evidovaných voči zdravotníckym zariadeniam v pôsobnosti MZ SR a transformovaným zdravotníckym zariadeniam (v Eur)&amp;RTabuľka č. 4 </oddHeader>
    <oddFooter>Strana &amp;P z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0.14999847407452621"/>
  </sheetPr>
  <dimension ref="B1:D14"/>
  <sheetViews>
    <sheetView showGridLines="0" zoomScaleNormal="100" workbookViewId="0">
      <selection activeCell="B1" sqref="B1"/>
    </sheetView>
  </sheetViews>
  <sheetFormatPr defaultRowHeight="12.75" x14ac:dyDescent="0.2"/>
  <cols>
    <col min="1" max="1" width="56" customWidth="1"/>
    <col min="2" max="4" width="18.28515625" customWidth="1"/>
    <col min="5" max="5" width="57.5703125" customWidth="1"/>
    <col min="6" max="6" width="11.7109375" customWidth="1"/>
  </cols>
  <sheetData>
    <row r="1" spans="2:4" ht="72" x14ac:dyDescent="0.2">
      <c r="B1" s="246" t="s">
        <v>244</v>
      </c>
      <c r="C1" s="246" t="s">
        <v>245</v>
      </c>
      <c r="D1" s="246" t="s">
        <v>246</v>
      </c>
    </row>
    <row r="2" spans="2:4" ht="14.25" x14ac:dyDescent="0.2">
      <c r="B2" s="239">
        <v>41639</v>
      </c>
      <c r="C2" s="240">
        <v>55386701.240000002</v>
      </c>
      <c r="D2" s="240">
        <v>30941701.119999994</v>
      </c>
    </row>
    <row r="3" spans="2:4" ht="14.25" x14ac:dyDescent="0.2">
      <c r="B3" s="239">
        <v>41670</v>
      </c>
      <c r="C3" s="208">
        <v>58085019.5</v>
      </c>
      <c r="D3" s="208">
        <v>31615641.319999997</v>
      </c>
    </row>
    <row r="4" spans="2:4" ht="14.25" x14ac:dyDescent="0.2">
      <c r="B4" s="239">
        <v>41698</v>
      </c>
      <c r="C4" s="240">
        <v>60644735.61999999</v>
      </c>
      <c r="D4" s="240">
        <v>32208660.919999991</v>
      </c>
    </row>
    <row r="5" spans="2:4" ht="14.25" x14ac:dyDescent="0.2">
      <c r="B5" s="239">
        <v>41729</v>
      </c>
      <c r="C5" s="208">
        <v>62814679.379999995</v>
      </c>
      <c r="D5" s="208">
        <v>32852183.279999997</v>
      </c>
    </row>
    <row r="6" spans="2:4" ht="14.25" x14ac:dyDescent="0.2">
      <c r="B6" s="239">
        <v>41759</v>
      </c>
      <c r="C6" s="208">
        <v>63204822.080000006</v>
      </c>
      <c r="D6" s="208">
        <v>33432684.769999996</v>
      </c>
    </row>
    <row r="7" spans="2:4" ht="14.25" x14ac:dyDescent="0.2">
      <c r="B7" s="239">
        <v>41790</v>
      </c>
      <c r="C7" s="208">
        <v>64930793.479999997</v>
      </c>
      <c r="D7" s="208">
        <v>33719278.57</v>
      </c>
    </row>
    <row r="8" spans="2:4" ht="14.25" x14ac:dyDescent="0.2">
      <c r="B8" s="239">
        <v>41820</v>
      </c>
      <c r="C8" s="208">
        <v>67331513.459999993</v>
      </c>
      <c r="D8" s="208">
        <v>34694563.179999992</v>
      </c>
    </row>
    <row r="9" spans="2:4" ht="14.25" x14ac:dyDescent="0.2">
      <c r="B9" s="239">
        <v>41851</v>
      </c>
      <c r="C9" s="208">
        <v>69623725.010000005</v>
      </c>
      <c r="D9" s="208">
        <v>35214644.379999995</v>
      </c>
    </row>
    <row r="10" spans="2:4" ht="14.25" x14ac:dyDescent="0.2">
      <c r="B10" s="239">
        <v>41882</v>
      </c>
      <c r="C10" s="208">
        <v>70188988.230000019</v>
      </c>
      <c r="D10" s="208">
        <v>35493791.859999999</v>
      </c>
    </row>
    <row r="11" spans="2:4" ht="14.25" x14ac:dyDescent="0.2">
      <c r="B11" s="239">
        <v>41912</v>
      </c>
      <c r="C11" s="208">
        <v>74424588.799999997</v>
      </c>
      <c r="D11" s="208">
        <v>36453161.689999998</v>
      </c>
    </row>
    <row r="12" spans="2:4" ht="14.25" x14ac:dyDescent="0.2">
      <c r="B12" s="239">
        <v>41943</v>
      </c>
      <c r="C12" s="208">
        <v>76773954.340000004</v>
      </c>
      <c r="D12" s="208">
        <v>37184094.990000002</v>
      </c>
    </row>
    <row r="13" spans="2:4" ht="14.25" x14ac:dyDescent="0.2">
      <c r="B13" s="239">
        <v>41973</v>
      </c>
      <c r="C13" s="208">
        <v>77399714.689999998</v>
      </c>
      <c r="D13" s="208">
        <v>37585252.890000001</v>
      </c>
    </row>
    <row r="14" spans="2:4" ht="14.25" x14ac:dyDescent="0.2">
      <c r="B14" s="239">
        <v>42004</v>
      </c>
      <c r="C14" s="208">
        <v>81854082.939999998</v>
      </c>
      <c r="D14" s="208">
        <v>38430140.530000001</v>
      </c>
    </row>
  </sheetData>
  <printOptions horizontalCentered="1"/>
  <pageMargins left="0" right="0" top="0.98425196850393704" bottom="0.39370078740157483" header="0.39370078740157483" footer="0.19685039370078741"/>
  <pageSetup paperSize="9" scale="85" orientation="landscape" r:id="rId1"/>
  <headerFooter>
    <oddHeader>&amp;CGrafické znázornenie vývoja pohľadávok zdravotníckych zariadení v pôsobnosti MZ SR a transformovaných zdravotníckych zariadení 
v období od 31.12.2013 do 31.12.2014 (v Eur)                       &amp;RGraf č. 2</oddHeader>
    <oddFooter>Strana &amp;P z &amp;N</oddFooter>
  </headerFooter>
  <rowBreaks count="1" manualBreakCount="1">
    <brk id="46" max="6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árok7">
    <tabColor theme="0" tint="-0.14999847407452621"/>
  </sheetPr>
  <dimension ref="A1:AC111"/>
  <sheetViews>
    <sheetView showGridLines="0" zoomScale="70" zoomScaleNormal="70" zoomScaleSheetLayoutView="75" workbookViewId="0">
      <pane xSplit="6" ySplit="4" topLeftCell="G44" activePane="bottomRight" state="frozen"/>
      <selection sqref="A1:A2"/>
      <selection pane="topRight" sqref="A1:A2"/>
      <selection pane="bottomLeft" sqref="A1:A2"/>
      <selection pane="bottomRight" sqref="A1:A2"/>
    </sheetView>
  </sheetViews>
  <sheetFormatPr defaultRowHeight="12.75" x14ac:dyDescent="0.2"/>
  <cols>
    <col min="1" max="1" width="17.28515625" customWidth="1"/>
    <col min="2" max="2" width="6.42578125" customWidth="1"/>
    <col min="3" max="3" width="7.7109375" customWidth="1"/>
    <col min="4" max="4" width="39.140625" customWidth="1"/>
    <col min="5" max="5" width="10.7109375" customWidth="1"/>
    <col min="6" max="6" width="11.85546875" style="25" customWidth="1"/>
    <col min="7" max="7" width="18" style="25" customWidth="1"/>
    <col min="8" max="8" width="15.28515625" customWidth="1"/>
    <col min="9" max="9" width="12.140625" style="7" customWidth="1"/>
    <col min="10" max="10" width="14.140625" style="7" customWidth="1"/>
    <col min="11" max="11" width="12.85546875" style="7" customWidth="1"/>
    <col min="12" max="12" width="14" customWidth="1"/>
    <col min="13" max="13" width="14.42578125" customWidth="1"/>
    <col min="14" max="14" width="13.85546875" customWidth="1"/>
    <col min="15" max="15" width="13" customWidth="1"/>
    <col min="16" max="16" width="21.5703125" customWidth="1"/>
    <col min="17" max="17" width="13.85546875" style="8" customWidth="1"/>
    <col min="18" max="18" width="14.85546875" style="8" customWidth="1"/>
    <col min="19" max="19" width="15.140625" style="53" customWidth="1"/>
    <col min="20" max="20" width="14.42578125" style="13" customWidth="1"/>
    <col min="21" max="21" width="15.28515625" style="13" customWidth="1"/>
    <col min="22" max="22" width="13.28515625" style="13" customWidth="1"/>
    <col min="23" max="23" width="15.28515625" style="13" customWidth="1"/>
    <col min="24" max="24" width="16.42578125" style="13" customWidth="1"/>
    <col min="25" max="25" width="18.85546875" style="13" bestFit="1" customWidth="1"/>
    <col min="26" max="26" width="19" style="13" bestFit="1" customWidth="1"/>
    <col min="27" max="27" width="9.140625" style="13"/>
    <col min="28" max="29" width="18.85546875" style="13" bestFit="1" customWidth="1"/>
    <col min="30" max="16384" width="9.140625" style="13"/>
  </cols>
  <sheetData>
    <row r="1" spans="1:29" ht="15" customHeight="1" x14ac:dyDescent="0.25">
      <c r="A1" s="425" t="s">
        <v>0</v>
      </c>
      <c r="B1" s="407" t="s">
        <v>76</v>
      </c>
      <c r="C1" s="407" t="s">
        <v>77</v>
      </c>
      <c r="D1" s="407" t="s">
        <v>57</v>
      </c>
      <c r="E1" s="407" t="s">
        <v>1</v>
      </c>
      <c r="F1" s="407" t="s">
        <v>116</v>
      </c>
      <c r="G1" s="423" t="s">
        <v>310</v>
      </c>
      <c r="H1" s="407" t="s">
        <v>78</v>
      </c>
      <c r="I1" s="407" t="s">
        <v>79</v>
      </c>
      <c r="J1" s="407" t="s">
        <v>80</v>
      </c>
      <c r="K1" s="415" t="s">
        <v>81</v>
      </c>
      <c r="L1" s="416"/>
      <c r="M1" s="416"/>
      <c r="N1" s="416"/>
      <c r="O1" s="417"/>
      <c r="P1" s="412" t="s">
        <v>82</v>
      </c>
      <c r="Q1" s="413"/>
      <c r="R1" s="414"/>
      <c r="S1" s="418" t="s">
        <v>115</v>
      </c>
      <c r="T1" s="409" t="s">
        <v>152</v>
      </c>
      <c r="U1" s="410"/>
      <c r="V1" s="410"/>
      <c r="W1" s="411"/>
      <c r="X1" s="405" t="s">
        <v>258</v>
      </c>
    </row>
    <row r="2" spans="1:29" ht="129.75" customHeight="1" x14ac:dyDescent="0.2">
      <c r="A2" s="426"/>
      <c r="B2" s="408"/>
      <c r="C2" s="408"/>
      <c r="D2" s="408"/>
      <c r="E2" s="408"/>
      <c r="F2" s="408"/>
      <c r="G2" s="424"/>
      <c r="H2" s="408"/>
      <c r="I2" s="408"/>
      <c r="J2" s="408"/>
      <c r="K2" s="132" t="s">
        <v>83</v>
      </c>
      <c r="L2" s="132" t="s">
        <v>84</v>
      </c>
      <c r="M2" s="132" t="s">
        <v>85</v>
      </c>
      <c r="N2" s="133" t="s">
        <v>86</v>
      </c>
      <c r="O2" s="133" t="s">
        <v>87</v>
      </c>
      <c r="P2" s="132" t="s">
        <v>88</v>
      </c>
      <c r="Q2" s="133" t="s">
        <v>89</v>
      </c>
      <c r="R2" s="133" t="s">
        <v>90</v>
      </c>
      <c r="S2" s="419"/>
      <c r="T2" s="132" t="s">
        <v>105</v>
      </c>
      <c r="U2" s="133" t="s">
        <v>93</v>
      </c>
      <c r="V2" s="133" t="s">
        <v>94</v>
      </c>
      <c r="W2" s="133" t="s">
        <v>95</v>
      </c>
      <c r="X2" s="406"/>
    </row>
    <row r="3" spans="1:29" s="211" customFormat="1" ht="26.25" customHeight="1" x14ac:dyDescent="0.2">
      <c r="A3" s="209" t="s">
        <v>2</v>
      </c>
      <c r="B3" s="210">
        <v>1</v>
      </c>
      <c r="C3" s="210" t="s">
        <v>42</v>
      </c>
      <c r="D3" s="209" t="s">
        <v>128</v>
      </c>
      <c r="E3" s="281" t="s">
        <v>45</v>
      </c>
      <c r="F3" s="247" t="s">
        <v>118</v>
      </c>
      <c r="G3" s="297">
        <v>9860897.3900000006</v>
      </c>
      <c r="H3" s="298"/>
      <c r="I3" s="126"/>
      <c r="J3" s="126"/>
      <c r="K3" s="126"/>
      <c r="L3" s="126"/>
      <c r="M3" s="126"/>
      <c r="N3" s="126"/>
      <c r="O3" s="126"/>
      <c r="P3" s="299"/>
      <c r="Q3" s="300"/>
      <c r="R3" s="300"/>
      <c r="S3" s="300">
        <v>300600.21999999997</v>
      </c>
      <c r="T3" s="300"/>
      <c r="U3" s="300">
        <v>4343560.0809931615</v>
      </c>
      <c r="V3" s="299">
        <v>39510</v>
      </c>
      <c r="W3" s="300">
        <v>996548.23076412396</v>
      </c>
      <c r="X3" s="300">
        <v>2200000</v>
      </c>
      <c r="Y3" s="257"/>
      <c r="Z3" s="257"/>
      <c r="AA3" s="257"/>
      <c r="AB3" s="257"/>
      <c r="AC3" s="257"/>
    </row>
    <row r="4" spans="1:29" s="211" customFormat="1" ht="26.25" customHeight="1" x14ac:dyDescent="0.2">
      <c r="A4" s="301" t="s">
        <v>3</v>
      </c>
      <c r="B4" s="210">
        <v>11</v>
      </c>
      <c r="C4" s="210" t="s">
        <v>43</v>
      </c>
      <c r="D4" s="209" t="s">
        <v>135</v>
      </c>
      <c r="E4" s="302">
        <v>36167908</v>
      </c>
      <c r="F4" s="247" t="s">
        <v>108</v>
      </c>
      <c r="G4" s="297">
        <v>0</v>
      </c>
      <c r="H4" s="298"/>
      <c r="I4" s="126"/>
      <c r="J4" s="126"/>
      <c r="K4" s="126"/>
      <c r="L4" s="126"/>
      <c r="M4" s="126"/>
      <c r="N4" s="126"/>
      <c r="O4" s="126"/>
      <c r="P4" s="299"/>
      <c r="Q4" s="300"/>
      <c r="R4" s="300"/>
      <c r="S4" s="300"/>
      <c r="T4" s="300">
        <v>48962.21</v>
      </c>
      <c r="U4" s="300">
        <v>49047.25</v>
      </c>
      <c r="V4" s="299">
        <v>39967</v>
      </c>
      <c r="W4" s="300">
        <v>0</v>
      </c>
      <c r="X4" s="303"/>
      <c r="Y4" s="257"/>
      <c r="Z4" s="257"/>
      <c r="AA4" s="257"/>
      <c r="AB4" s="257"/>
      <c r="AC4" s="257"/>
    </row>
    <row r="5" spans="1:29" s="211" customFormat="1" ht="26.25" customHeight="1" x14ac:dyDescent="0.2">
      <c r="A5" s="209" t="s">
        <v>4</v>
      </c>
      <c r="B5" s="210">
        <v>1</v>
      </c>
      <c r="C5" s="210" t="s">
        <v>42</v>
      </c>
      <c r="D5" s="209" t="s">
        <v>129</v>
      </c>
      <c r="E5" s="281" t="s">
        <v>46</v>
      </c>
      <c r="F5" s="248" t="s">
        <v>118</v>
      </c>
      <c r="G5" s="304">
        <v>11478701.060000001</v>
      </c>
      <c r="H5" s="305"/>
      <c r="I5" s="306"/>
      <c r="J5" s="305"/>
      <c r="K5" s="305"/>
      <c r="L5" s="305"/>
      <c r="M5" s="210"/>
      <c r="N5" s="126"/>
      <c r="O5" s="307"/>
      <c r="P5" s="308"/>
      <c r="Q5" s="304"/>
      <c r="R5" s="297"/>
      <c r="S5" s="300"/>
      <c r="T5" s="300">
        <v>478756.42</v>
      </c>
      <c r="U5" s="300">
        <v>10363452.029999999</v>
      </c>
      <c r="V5" s="299">
        <v>39841</v>
      </c>
      <c r="W5" s="300">
        <v>8457005.8800000008</v>
      </c>
      <c r="X5" s="307">
        <v>1500000</v>
      </c>
    </row>
    <row r="6" spans="1:29" s="211" customFormat="1" ht="22.5" customHeight="1" x14ac:dyDescent="0.2">
      <c r="A6" s="209" t="s">
        <v>4</v>
      </c>
      <c r="B6" s="210">
        <v>1</v>
      </c>
      <c r="C6" s="210" t="s">
        <v>42</v>
      </c>
      <c r="D6" s="209" t="s">
        <v>153</v>
      </c>
      <c r="E6" s="302">
        <v>31813861</v>
      </c>
      <c r="F6" s="247" t="s">
        <v>118</v>
      </c>
      <c r="G6" s="297">
        <v>58734413.82</v>
      </c>
      <c r="H6" s="305"/>
      <c r="I6" s="306"/>
      <c r="J6" s="305"/>
      <c r="K6" s="305"/>
      <c r="L6" s="305"/>
      <c r="M6" s="210"/>
      <c r="N6" s="126"/>
      <c r="O6" s="307"/>
      <c r="P6" s="308"/>
      <c r="Q6" s="304"/>
      <c r="R6" s="297"/>
      <c r="S6" s="297"/>
      <c r="T6" s="300"/>
      <c r="U6" s="300"/>
      <c r="V6" s="126"/>
      <c r="W6" s="300"/>
      <c r="X6" s="309">
        <v>4200000</v>
      </c>
    </row>
    <row r="7" spans="1:29" s="211" customFormat="1" ht="22.5" customHeight="1" x14ac:dyDescent="0.2">
      <c r="A7" s="209" t="s">
        <v>4</v>
      </c>
      <c r="B7" s="210">
        <v>7</v>
      </c>
      <c r="C7" s="210" t="s">
        <v>42</v>
      </c>
      <c r="D7" s="209" t="s">
        <v>162</v>
      </c>
      <c r="E7" s="302">
        <v>30853915</v>
      </c>
      <c r="F7" s="248" t="s">
        <v>118</v>
      </c>
      <c r="G7" s="297">
        <v>1301040.25</v>
      </c>
      <c r="H7" s="305"/>
      <c r="I7" s="306"/>
      <c r="J7" s="305"/>
      <c r="K7" s="305"/>
      <c r="L7" s="305"/>
      <c r="M7" s="210"/>
      <c r="N7" s="126"/>
      <c r="O7" s="307"/>
      <c r="P7" s="310"/>
      <c r="Q7" s="311"/>
      <c r="R7" s="312"/>
      <c r="S7" s="312"/>
      <c r="T7" s="313"/>
      <c r="U7" s="313"/>
      <c r="V7" s="314"/>
      <c r="W7" s="313"/>
      <c r="X7" s="315">
        <v>650791.01</v>
      </c>
    </row>
    <row r="8" spans="1:29" s="211" customFormat="1" ht="26.25" customHeight="1" x14ac:dyDescent="0.2">
      <c r="A8" s="209" t="s">
        <v>5</v>
      </c>
      <c r="B8" s="210">
        <v>8</v>
      </c>
      <c r="C8" s="210" t="s">
        <v>43</v>
      </c>
      <c r="D8" s="209" t="s">
        <v>155</v>
      </c>
      <c r="E8" s="302">
        <v>17335469</v>
      </c>
      <c r="F8" s="248" t="s">
        <v>118</v>
      </c>
      <c r="G8" s="297">
        <v>1041433.1</v>
      </c>
      <c r="H8" s="305"/>
      <c r="I8" s="306"/>
      <c r="J8" s="305"/>
      <c r="K8" s="305"/>
      <c r="L8" s="305"/>
      <c r="M8" s="210"/>
      <c r="N8" s="126"/>
      <c r="O8" s="307"/>
      <c r="P8" s="308"/>
      <c r="Q8" s="304"/>
      <c r="R8" s="297"/>
      <c r="S8" s="300">
        <v>167020.98000000001</v>
      </c>
      <c r="T8" s="300">
        <v>0</v>
      </c>
      <c r="U8" s="300">
        <v>0</v>
      </c>
      <c r="V8" s="299">
        <v>40458</v>
      </c>
      <c r="W8" s="300">
        <v>7634.6</v>
      </c>
      <c r="X8" s="307"/>
    </row>
    <row r="9" spans="1:29" s="211" customFormat="1" ht="26.25" customHeight="1" x14ac:dyDescent="0.2">
      <c r="A9" s="126" t="s">
        <v>6</v>
      </c>
      <c r="B9" s="305">
        <v>8</v>
      </c>
      <c r="C9" s="305" t="s">
        <v>43</v>
      </c>
      <c r="D9" s="209" t="s">
        <v>112</v>
      </c>
      <c r="E9" s="281" t="s">
        <v>104</v>
      </c>
      <c r="F9" s="248" t="s">
        <v>108</v>
      </c>
      <c r="G9" s="297">
        <v>2349387.9300000002</v>
      </c>
      <c r="H9" s="305"/>
      <c r="I9" s="316"/>
      <c r="J9" s="304"/>
      <c r="K9" s="306"/>
      <c r="L9" s="305"/>
      <c r="M9" s="126"/>
      <c r="N9" s="300"/>
      <c r="O9" s="307"/>
      <c r="P9" s="299"/>
      <c r="Q9" s="300"/>
      <c r="R9" s="300"/>
      <c r="S9" s="300"/>
      <c r="T9" s="300">
        <v>6722.76</v>
      </c>
      <c r="U9" s="300">
        <v>6722.76</v>
      </c>
      <c r="V9" s="299">
        <v>40476</v>
      </c>
      <c r="W9" s="300">
        <v>0</v>
      </c>
      <c r="X9" s="307"/>
    </row>
    <row r="10" spans="1:29" s="211" customFormat="1" ht="26.25" customHeight="1" x14ac:dyDescent="0.2">
      <c r="A10" s="126" t="s">
        <v>6</v>
      </c>
      <c r="B10" s="305">
        <v>9</v>
      </c>
      <c r="C10" s="305" t="s">
        <v>43</v>
      </c>
      <c r="D10" s="209" t="s">
        <v>159</v>
      </c>
      <c r="E10" s="317" t="s">
        <v>160</v>
      </c>
      <c r="F10" s="247" t="s">
        <v>108</v>
      </c>
      <c r="G10" s="297">
        <v>0</v>
      </c>
      <c r="H10" s="305"/>
      <c r="I10" s="316"/>
      <c r="J10" s="304"/>
      <c r="K10" s="306"/>
      <c r="L10" s="305"/>
      <c r="M10" s="126"/>
      <c r="N10" s="300"/>
      <c r="O10" s="307"/>
      <c r="P10" s="299"/>
      <c r="Q10" s="300"/>
      <c r="R10" s="300"/>
      <c r="S10" s="300"/>
      <c r="T10" s="307">
        <v>1112.6500000000001</v>
      </c>
      <c r="U10" s="307">
        <v>1112.6500000000001</v>
      </c>
      <c r="V10" s="316">
        <v>40476</v>
      </c>
      <c r="W10" s="307">
        <v>0</v>
      </c>
      <c r="X10" s="307"/>
    </row>
    <row r="11" spans="1:29" s="211" customFormat="1" ht="32.25" customHeight="1" x14ac:dyDescent="0.2">
      <c r="A11" s="126" t="s">
        <v>31</v>
      </c>
      <c r="B11" s="210">
        <v>8</v>
      </c>
      <c r="C11" s="210" t="s">
        <v>43</v>
      </c>
      <c r="D11" s="209" t="s">
        <v>55</v>
      </c>
      <c r="E11" s="302">
        <v>17335965</v>
      </c>
      <c r="F11" s="248" t="s">
        <v>121</v>
      </c>
      <c r="G11" s="297">
        <v>0</v>
      </c>
      <c r="H11" s="305"/>
      <c r="I11" s="316"/>
      <c r="J11" s="304"/>
      <c r="K11" s="316"/>
      <c r="L11" s="305"/>
      <c r="M11" s="318"/>
      <c r="N11" s="297"/>
      <c r="O11" s="307"/>
      <c r="P11" s="319"/>
      <c r="Q11" s="320"/>
      <c r="R11" s="321"/>
      <c r="S11" s="320"/>
      <c r="T11" s="300">
        <v>1107728.1499999999</v>
      </c>
      <c r="U11" s="300"/>
      <c r="V11" s="307"/>
      <c r="W11" s="300"/>
      <c r="X11" s="126"/>
    </row>
    <row r="12" spans="1:29" s="211" customFormat="1" ht="27" customHeight="1" x14ac:dyDescent="0.2">
      <c r="A12" s="126" t="s">
        <v>31</v>
      </c>
      <c r="B12" s="210">
        <v>8</v>
      </c>
      <c r="C12" s="210" t="s">
        <v>43</v>
      </c>
      <c r="D12" s="209" t="s">
        <v>255</v>
      </c>
      <c r="E12" s="302">
        <v>44455356</v>
      </c>
      <c r="F12" s="282" t="s">
        <v>118</v>
      </c>
      <c r="G12" s="297">
        <v>3034481.37</v>
      </c>
      <c r="H12" s="305"/>
      <c r="I12" s="316"/>
      <c r="J12" s="304"/>
      <c r="K12" s="316"/>
      <c r="L12" s="305"/>
      <c r="M12" s="318"/>
      <c r="N12" s="297"/>
      <c r="O12" s="297"/>
      <c r="P12" s="126"/>
      <c r="Q12" s="126"/>
      <c r="R12" s="126"/>
      <c r="S12" s="304"/>
      <c r="T12" s="126"/>
      <c r="U12" s="300"/>
      <c r="V12" s="307"/>
      <c r="W12" s="126"/>
      <c r="X12" s="126"/>
    </row>
    <row r="13" spans="1:29" s="211" customFormat="1" ht="27" customHeight="1" x14ac:dyDescent="0.2">
      <c r="A13" s="209" t="s">
        <v>7</v>
      </c>
      <c r="B13" s="305">
        <v>8</v>
      </c>
      <c r="C13" s="305" t="s">
        <v>43</v>
      </c>
      <c r="D13" s="209" t="s">
        <v>130</v>
      </c>
      <c r="E13" s="281" t="s">
        <v>47</v>
      </c>
      <c r="F13" s="248" t="s">
        <v>121</v>
      </c>
      <c r="G13" s="297">
        <v>0</v>
      </c>
      <c r="H13" s="305"/>
      <c r="I13" s="306"/>
      <c r="J13" s="304"/>
      <c r="K13" s="306"/>
      <c r="L13" s="305"/>
      <c r="M13" s="210"/>
      <c r="N13" s="126"/>
      <c r="O13" s="307"/>
      <c r="P13" s="308"/>
      <c r="Q13" s="307"/>
      <c r="R13" s="300"/>
      <c r="S13" s="300"/>
      <c r="T13" s="300"/>
      <c r="U13" s="300"/>
      <c r="V13" s="126"/>
      <c r="W13" s="300"/>
      <c r="X13" s="126"/>
    </row>
    <row r="14" spans="1:29" s="211" customFormat="1" ht="27" customHeight="1" x14ac:dyDescent="0.2">
      <c r="A14" s="209" t="s">
        <v>8</v>
      </c>
      <c r="B14" s="305">
        <v>8</v>
      </c>
      <c r="C14" s="305" t="s">
        <v>43</v>
      </c>
      <c r="D14" s="209" t="s">
        <v>113</v>
      </c>
      <c r="E14" s="317" t="s">
        <v>111</v>
      </c>
      <c r="F14" s="247" t="s">
        <v>121</v>
      </c>
      <c r="G14" s="297">
        <v>0</v>
      </c>
      <c r="H14" s="322" t="s">
        <v>285</v>
      </c>
      <c r="I14" s="306"/>
      <c r="J14" s="304"/>
      <c r="K14" s="306"/>
      <c r="L14" s="305"/>
      <c r="M14" s="210"/>
      <c r="N14" s="126"/>
      <c r="O14" s="307"/>
      <c r="P14" s="308"/>
      <c r="Q14" s="307"/>
      <c r="R14" s="300"/>
      <c r="S14" s="300"/>
      <c r="T14" s="300">
        <v>92575.18</v>
      </c>
      <c r="U14" s="300">
        <v>232659.82</v>
      </c>
      <c r="V14" s="299">
        <v>39748</v>
      </c>
      <c r="W14" s="300">
        <v>219079.86</v>
      </c>
      <c r="X14" s="303"/>
      <c r="Y14" s="258"/>
      <c r="Z14" s="258"/>
    </row>
    <row r="15" spans="1:29" s="260" customFormat="1" ht="27" customHeight="1" x14ac:dyDescent="0.2">
      <c r="A15" s="126" t="s">
        <v>34</v>
      </c>
      <c r="B15" s="305">
        <v>10</v>
      </c>
      <c r="C15" s="305" t="s">
        <v>43</v>
      </c>
      <c r="D15" s="323" t="s">
        <v>124</v>
      </c>
      <c r="E15" s="317" t="s">
        <v>74</v>
      </c>
      <c r="F15" s="248" t="s">
        <v>121</v>
      </c>
      <c r="G15" s="324">
        <v>0</v>
      </c>
      <c r="H15" s="300"/>
      <c r="I15" s="297"/>
      <c r="J15" s="297"/>
      <c r="K15" s="304"/>
      <c r="L15" s="307"/>
      <c r="M15" s="325"/>
      <c r="N15" s="307"/>
      <c r="O15" s="307"/>
      <c r="P15" s="307"/>
      <c r="Q15" s="307"/>
      <c r="R15" s="307"/>
      <c r="S15" s="300"/>
      <c r="T15" s="300">
        <v>3460.54</v>
      </c>
      <c r="U15" s="300">
        <v>2976.56</v>
      </c>
      <c r="V15" s="299">
        <v>39903</v>
      </c>
      <c r="W15" s="300">
        <v>9535.5499999999993</v>
      </c>
      <c r="X15" s="303"/>
      <c r="Y15" s="259"/>
    </row>
    <row r="16" spans="1:29" s="211" customFormat="1" ht="27" customHeight="1" x14ac:dyDescent="0.2">
      <c r="A16" s="126" t="s">
        <v>9</v>
      </c>
      <c r="B16" s="210">
        <v>1</v>
      </c>
      <c r="C16" s="210" t="s">
        <v>42</v>
      </c>
      <c r="D16" s="323" t="s">
        <v>154</v>
      </c>
      <c r="E16" s="317" t="s">
        <v>48</v>
      </c>
      <c r="F16" s="247" t="s">
        <v>108</v>
      </c>
      <c r="G16" s="297">
        <v>0</v>
      </c>
      <c r="H16" s="126"/>
      <c r="I16" s="126"/>
      <c r="J16" s="126"/>
      <c r="K16" s="126"/>
      <c r="L16" s="126"/>
      <c r="M16" s="126"/>
      <c r="N16" s="126"/>
      <c r="O16" s="126"/>
      <c r="P16" s="299"/>
      <c r="Q16" s="300"/>
      <c r="R16" s="300"/>
      <c r="S16" s="297"/>
      <c r="T16" s="297">
        <v>216921.69</v>
      </c>
      <c r="U16" s="297">
        <v>216921.69</v>
      </c>
      <c r="V16" s="308">
        <v>39538</v>
      </c>
      <c r="W16" s="297">
        <v>413986.02</v>
      </c>
      <c r="X16" s="307"/>
    </row>
    <row r="17" spans="1:26" s="211" customFormat="1" ht="27" customHeight="1" x14ac:dyDescent="0.2">
      <c r="A17" s="126" t="s">
        <v>9</v>
      </c>
      <c r="B17" s="210">
        <v>7</v>
      </c>
      <c r="C17" s="210" t="s">
        <v>42</v>
      </c>
      <c r="D17" s="323" t="s">
        <v>149</v>
      </c>
      <c r="E17" s="281" t="s">
        <v>150</v>
      </c>
      <c r="F17" s="247" t="s">
        <v>108</v>
      </c>
      <c r="G17" s="297">
        <v>0</v>
      </c>
      <c r="H17" s="126"/>
      <c r="I17" s="126"/>
      <c r="J17" s="126"/>
      <c r="K17" s="126"/>
      <c r="L17" s="126"/>
      <c r="M17" s="126"/>
      <c r="N17" s="126"/>
      <c r="O17" s="126"/>
      <c r="P17" s="299"/>
      <c r="Q17" s="300"/>
      <c r="R17" s="300"/>
      <c r="S17" s="297"/>
      <c r="T17" s="297">
        <v>79.58</v>
      </c>
      <c r="U17" s="297">
        <v>79.58</v>
      </c>
      <c r="V17" s="308">
        <v>40226</v>
      </c>
      <c r="W17" s="297"/>
      <c r="X17" s="126"/>
    </row>
    <row r="18" spans="1:26" s="211" customFormat="1" ht="27" customHeight="1" x14ac:dyDescent="0.2">
      <c r="A18" s="326" t="s">
        <v>10</v>
      </c>
      <c r="B18" s="327">
        <v>10</v>
      </c>
      <c r="C18" s="327" t="s">
        <v>43</v>
      </c>
      <c r="D18" s="328" t="s">
        <v>92</v>
      </c>
      <c r="E18" s="329" t="s">
        <v>114</v>
      </c>
      <c r="F18" s="330" t="s">
        <v>121</v>
      </c>
      <c r="G18" s="331">
        <v>0</v>
      </c>
      <c r="H18" s="327"/>
      <c r="I18" s="327"/>
      <c r="J18" s="327"/>
      <c r="K18" s="332"/>
      <c r="L18" s="305"/>
      <c r="M18" s="333"/>
      <c r="N18" s="307"/>
      <c r="O18" s="307"/>
      <c r="P18" s="126"/>
      <c r="Q18" s="126"/>
      <c r="R18" s="126"/>
      <c r="S18" s="300"/>
      <c r="T18" s="300">
        <v>50362.626966739692</v>
      </c>
      <c r="U18" s="300">
        <v>109201.00577574188</v>
      </c>
      <c r="V18" s="299">
        <v>39643</v>
      </c>
      <c r="W18" s="297">
        <v>29.077872933678549</v>
      </c>
      <c r="X18" s="126"/>
    </row>
    <row r="19" spans="1:26" s="211" customFormat="1" ht="27" customHeight="1" x14ac:dyDescent="0.2">
      <c r="A19" s="328" t="s">
        <v>10</v>
      </c>
      <c r="B19" s="327">
        <v>10</v>
      </c>
      <c r="C19" s="327" t="s">
        <v>43</v>
      </c>
      <c r="D19" s="328" t="s">
        <v>96</v>
      </c>
      <c r="E19" s="329" t="s">
        <v>97</v>
      </c>
      <c r="F19" s="330" t="s">
        <v>121</v>
      </c>
      <c r="G19" s="331">
        <v>0</v>
      </c>
      <c r="H19" s="327"/>
      <c r="I19" s="327"/>
      <c r="J19" s="327"/>
      <c r="K19" s="332"/>
      <c r="L19" s="305"/>
      <c r="M19" s="126"/>
      <c r="N19" s="307"/>
      <c r="O19" s="307"/>
      <c r="P19" s="126"/>
      <c r="Q19" s="126"/>
      <c r="R19" s="126"/>
      <c r="S19" s="126"/>
      <c r="T19" s="297">
        <v>72.512115780389024</v>
      </c>
      <c r="U19" s="297">
        <v>0</v>
      </c>
      <c r="V19" s="299">
        <v>39722</v>
      </c>
      <c r="W19" s="297">
        <v>136.02867954590718</v>
      </c>
      <c r="X19" s="126"/>
    </row>
    <row r="20" spans="1:26" s="260" customFormat="1" ht="27" customHeight="1" x14ac:dyDescent="0.2">
      <c r="A20" s="328" t="s">
        <v>10</v>
      </c>
      <c r="B20" s="327">
        <v>4</v>
      </c>
      <c r="C20" s="327" t="s">
        <v>42</v>
      </c>
      <c r="D20" s="328" t="s">
        <v>131</v>
      </c>
      <c r="E20" s="329" t="s">
        <v>98</v>
      </c>
      <c r="F20" s="330" t="s">
        <v>108</v>
      </c>
      <c r="G20" s="331">
        <v>0</v>
      </c>
      <c r="H20" s="327"/>
      <c r="I20" s="327"/>
      <c r="J20" s="327"/>
      <c r="K20" s="332"/>
      <c r="L20" s="305"/>
      <c r="M20" s="333"/>
      <c r="N20" s="307"/>
      <c r="O20" s="307"/>
      <c r="P20" s="334"/>
      <c r="Q20" s="307"/>
      <c r="R20" s="307"/>
      <c r="S20" s="300"/>
      <c r="T20" s="297">
        <v>49088.246033326694</v>
      </c>
      <c r="U20" s="297">
        <v>49088.246033326694</v>
      </c>
      <c r="V20" s="299">
        <v>39722</v>
      </c>
      <c r="W20" s="297">
        <v>222.39925645621722</v>
      </c>
      <c r="X20" s="126"/>
    </row>
    <row r="21" spans="1:26" s="261" customFormat="1" ht="39" customHeight="1" x14ac:dyDescent="0.2">
      <c r="A21" s="283" t="s">
        <v>33</v>
      </c>
      <c r="B21" s="210">
        <v>8</v>
      </c>
      <c r="C21" s="210" t="s">
        <v>43</v>
      </c>
      <c r="D21" s="209" t="s">
        <v>156</v>
      </c>
      <c r="E21" s="302">
        <v>17336163</v>
      </c>
      <c r="F21" s="248" t="s">
        <v>118</v>
      </c>
      <c r="G21" s="335">
        <v>3370547.17</v>
      </c>
      <c r="H21" s="336"/>
      <c r="I21" s="337"/>
      <c r="J21" s="338"/>
      <c r="K21" s="339"/>
      <c r="L21" s="339"/>
      <c r="M21" s="339"/>
      <c r="N21" s="338"/>
      <c r="O21" s="338"/>
      <c r="P21" s="337"/>
      <c r="Q21" s="338"/>
      <c r="R21" s="338"/>
      <c r="S21" s="338"/>
      <c r="T21" s="338">
        <v>0</v>
      </c>
      <c r="U21" s="338">
        <v>151060.71</v>
      </c>
      <c r="V21" s="337">
        <v>39673</v>
      </c>
      <c r="W21" s="338">
        <v>0</v>
      </c>
      <c r="X21" s="338"/>
    </row>
    <row r="22" spans="1:26" s="211" customFormat="1" ht="25.5" customHeight="1" x14ac:dyDescent="0.2">
      <c r="A22" s="340" t="s">
        <v>13</v>
      </c>
      <c r="B22" s="341">
        <v>12</v>
      </c>
      <c r="C22" s="342" t="s">
        <v>43</v>
      </c>
      <c r="D22" s="340" t="s">
        <v>136</v>
      </c>
      <c r="E22" s="343">
        <v>35581778</v>
      </c>
      <c r="F22" s="344" t="s">
        <v>121</v>
      </c>
      <c r="G22" s="345">
        <v>0</v>
      </c>
      <c r="H22" s="305"/>
      <c r="I22" s="306"/>
      <c r="J22" s="304"/>
      <c r="K22" s="304"/>
      <c r="L22" s="304"/>
      <c r="M22" s="325"/>
      <c r="N22" s="297"/>
      <c r="O22" s="126"/>
      <c r="P22" s="318"/>
      <c r="Q22" s="297"/>
      <c r="R22" s="297"/>
      <c r="S22" s="297"/>
      <c r="T22" s="300">
        <v>3007.34</v>
      </c>
      <c r="U22" s="300">
        <v>2841.09</v>
      </c>
      <c r="V22" s="299">
        <v>40094</v>
      </c>
      <c r="W22" s="300">
        <v>322862.03000000003</v>
      </c>
      <c r="X22" s="300"/>
    </row>
    <row r="23" spans="1:26" s="211" customFormat="1" ht="25.5" customHeight="1" x14ac:dyDescent="0.2">
      <c r="A23" s="340" t="s">
        <v>13</v>
      </c>
      <c r="B23" s="341">
        <v>11</v>
      </c>
      <c r="C23" s="342" t="s">
        <v>43</v>
      </c>
      <c r="D23" s="340" t="s">
        <v>137</v>
      </c>
      <c r="E23" s="343">
        <v>35581000</v>
      </c>
      <c r="F23" s="346" t="s">
        <v>108</v>
      </c>
      <c r="G23" s="345">
        <v>0</v>
      </c>
      <c r="H23" s="305"/>
      <c r="I23" s="306"/>
      <c r="J23" s="304"/>
      <c r="K23" s="304"/>
      <c r="L23" s="304"/>
      <c r="M23" s="325"/>
      <c r="N23" s="297"/>
      <c r="O23" s="126"/>
      <c r="P23" s="318"/>
      <c r="Q23" s="297"/>
      <c r="R23" s="297"/>
      <c r="S23" s="297"/>
      <c r="T23" s="300">
        <v>31.68</v>
      </c>
      <c r="U23" s="300">
        <v>31.68</v>
      </c>
      <c r="V23" s="299">
        <v>40078</v>
      </c>
      <c r="W23" s="300">
        <v>31680.25</v>
      </c>
      <c r="X23" s="126"/>
    </row>
    <row r="24" spans="1:26" s="260" customFormat="1" ht="25.5" customHeight="1" x14ac:dyDescent="0.2">
      <c r="A24" s="347" t="s">
        <v>14</v>
      </c>
      <c r="B24" s="348">
        <v>1</v>
      </c>
      <c r="C24" s="349" t="s">
        <v>42</v>
      </c>
      <c r="D24" s="347" t="s">
        <v>133</v>
      </c>
      <c r="E24" s="350">
        <v>17336007</v>
      </c>
      <c r="F24" s="351" t="s">
        <v>108</v>
      </c>
      <c r="G24" s="352">
        <v>0</v>
      </c>
      <c r="H24" s="353"/>
      <c r="I24" s="354"/>
      <c r="J24" s="355"/>
      <c r="K24" s="355"/>
      <c r="L24" s="355"/>
      <c r="M24" s="356"/>
      <c r="N24" s="357"/>
      <c r="O24" s="358"/>
      <c r="P24" s="359"/>
      <c r="Q24" s="357"/>
      <c r="R24" s="357"/>
      <c r="S24" s="357"/>
      <c r="T24" s="357">
        <v>31.66</v>
      </c>
      <c r="U24" s="357">
        <v>31.66</v>
      </c>
      <c r="V24" s="360">
        <v>39846</v>
      </c>
      <c r="W24" s="361"/>
      <c r="X24" s="358"/>
    </row>
    <row r="25" spans="1:26" s="262" customFormat="1" ht="25.5" customHeight="1" x14ac:dyDescent="0.2">
      <c r="A25" s="362" t="s">
        <v>14</v>
      </c>
      <c r="B25" s="348">
        <v>10</v>
      </c>
      <c r="C25" s="348" t="s">
        <v>43</v>
      </c>
      <c r="D25" s="362" t="s">
        <v>132</v>
      </c>
      <c r="E25" s="359">
        <v>17336015</v>
      </c>
      <c r="F25" s="363" t="s">
        <v>107</v>
      </c>
      <c r="G25" s="357">
        <v>216558.56</v>
      </c>
      <c r="H25" s="362"/>
      <c r="I25" s="354"/>
      <c r="J25" s="355"/>
      <c r="K25" s="355"/>
      <c r="L25" s="355"/>
      <c r="M25" s="356"/>
      <c r="N25" s="355"/>
      <c r="O25" s="355"/>
      <c r="P25" s="364">
        <v>41689</v>
      </c>
      <c r="Q25" s="355">
        <v>359207.95</v>
      </c>
      <c r="R25" s="355">
        <v>180000</v>
      </c>
      <c r="S25" s="355"/>
      <c r="T25" s="355">
        <v>22.55</v>
      </c>
      <c r="U25" s="355">
        <v>22.55</v>
      </c>
      <c r="V25" s="364">
        <v>39780</v>
      </c>
      <c r="W25" s="362"/>
      <c r="X25" s="365"/>
    </row>
    <row r="26" spans="1:26" s="264" customFormat="1" ht="25.5" customHeight="1" x14ac:dyDescent="0.2">
      <c r="A26" s="209" t="s">
        <v>30</v>
      </c>
      <c r="B26" s="210">
        <v>10</v>
      </c>
      <c r="C26" s="210" t="s">
        <v>43</v>
      </c>
      <c r="D26" s="209" t="s">
        <v>126</v>
      </c>
      <c r="E26" s="318">
        <v>35606347</v>
      </c>
      <c r="F26" s="210" t="s">
        <v>108</v>
      </c>
      <c r="G26" s="297">
        <v>0</v>
      </c>
      <c r="H26" s="305"/>
      <c r="I26" s="306"/>
      <c r="J26" s="304"/>
      <c r="K26" s="304"/>
      <c r="L26" s="304"/>
      <c r="M26" s="325"/>
      <c r="N26" s="304"/>
      <c r="O26" s="304"/>
      <c r="P26" s="306"/>
      <c r="Q26" s="304"/>
      <c r="R26" s="304"/>
      <c r="S26" s="304"/>
      <c r="T26" s="366">
        <v>81.87</v>
      </c>
      <c r="U26" s="366">
        <v>81.87</v>
      </c>
      <c r="V26" s="299">
        <v>39777</v>
      </c>
      <c r="W26" s="366">
        <v>0</v>
      </c>
      <c r="X26" s="209"/>
      <c r="Y26" s="263"/>
    </row>
    <row r="27" spans="1:26" s="264" customFormat="1" ht="25.5" customHeight="1" x14ac:dyDescent="0.2">
      <c r="A27" s="209" t="s">
        <v>30</v>
      </c>
      <c r="B27" s="210">
        <v>9</v>
      </c>
      <c r="C27" s="210" t="s">
        <v>43</v>
      </c>
      <c r="D27" s="209" t="s">
        <v>125</v>
      </c>
      <c r="E27" s="318">
        <v>17336139</v>
      </c>
      <c r="F27" s="210" t="s">
        <v>108</v>
      </c>
      <c r="G27" s="297">
        <v>0</v>
      </c>
      <c r="H27" s="305"/>
      <c r="I27" s="306"/>
      <c r="J27" s="304"/>
      <c r="K27" s="304"/>
      <c r="L27" s="304"/>
      <c r="M27" s="325"/>
      <c r="N27" s="304"/>
      <c r="O27" s="304"/>
      <c r="P27" s="306"/>
      <c r="Q27" s="304"/>
      <c r="R27" s="304"/>
      <c r="S27" s="304"/>
      <c r="T27" s="366">
        <v>223.74</v>
      </c>
      <c r="U27" s="366">
        <v>223.4</v>
      </c>
      <c r="V27" s="299">
        <v>39777</v>
      </c>
      <c r="W27" s="366">
        <v>0</v>
      </c>
      <c r="X27" s="209"/>
      <c r="Y27" s="263"/>
    </row>
    <row r="28" spans="1:26" s="264" customFormat="1" ht="25.5" customHeight="1" x14ac:dyDescent="0.2">
      <c r="A28" s="209" t="s">
        <v>15</v>
      </c>
      <c r="B28" s="210">
        <v>11</v>
      </c>
      <c r="C28" s="210" t="s">
        <v>43</v>
      </c>
      <c r="D28" s="209" t="s">
        <v>138</v>
      </c>
      <c r="E28" s="367">
        <v>36167991</v>
      </c>
      <c r="F28" s="296" t="s">
        <v>107</v>
      </c>
      <c r="G28" s="297">
        <v>144865.79999999999</v>
      </c>
      <c r="H28" s="305"/>
      <c r="I28" s="306"/>
      <c r="J28" s="304"/>
      <c r="K28" s="316"/>
      <c r="L28" s="316"/>
      <c r="M28" s="316"/>
      <c r="N28" s="316"/>
      <c r="O28" s="316"/>
      <c r="P28" s="316"/>
      <c r="Q28" s="304"/>
      <c r="R28" s="304"/>
      <c r="S28" s="304"/>
      <c r="T28" s="366">
        <v>4.04</v>
      </c>
      <c r="U28" s="366">
        <v>4.04</v>
      </c>
      <c r="V28" s="299">
        <v>40150</v>
      </c>
      <c r="W28" s="366">
        <v>0</v>
      </c>
      <c r="X28" s="209"/>
    </row>
    <row r="29" spans="1:26" s="211" customFormat="1" ht="25.5" customHeight="1" x14ac:dyDescent="0.2">
      <c r="A29" s="126" t="s">
        <v>32</v>
      </c>
      <c r="B29" s="210">
        <v>8</v>
      </c>
      <c r="C29" s="210" t="s">
        <v>43</v>
      </c>
      <c r="D29" s="209" t="s">
        <v>39</v>
      </c>
      <c r="E29" s="281" t="s">
        <v>49</v>
      </c>
      <c r="F29" s="247" t="s">
        <v>118</v>
      </c>
      <c r="G29" s="297">
        <v>10095233.779999999</v>
      </c>
      <c r="H29" s="305"/>
      <c r="I29" s="306"/>
      <c r="J29" s="304"/>
      <c r="K29" s="316"/>
      <c r="L29" s="305"/>
      <c r="M29" s="210"/>
      <c r="N29" s="300"/>
      <c r="O29" s="307"/>
      <c r="P29" s="316"/>
      <c r="Q29" s="304"/>
      <c r="R29" s="304"/>
      <c r="S29" s="304"/>
      <c r="T29" s="300"/>
      <c r="U29" s="300"/>
      <c r="V29" s="126"/>
      <c r="W29" s="300"/>
      <c r="X29" s="307"/>
    </row>
    <row r="30" spans="1:26" s="260" customFormat="1" ht="26.25" customHeight="1" x14ac:dyDescent="0.2">
      <c r="A30" s="126" t="s">
        <v>32</v>
      </c>
      <c r="B30" s="210">
        <v>11</v>
      </c>
      <c r="C30" s="210" t="s">
        <v>43</v>
      </c>
      <c r="D30" s="209" t="s">
        <v>139</v>
      </c>
      <c r="E30" s="281" t="s">
        <v>54</v>
      </c>
      <c r="F30" s="248" t="s">
        <v>118</v>
      </c>
      <c r="G30" s="297">
        <v>2783148.42</v>
      </c>
      <c r="H30" s="322" t="s">
        <v>161</v>
      </c>
      <c r="I30" s="316">
        <v>40709</v>
      </c>
      <c r="J30" s="304">
        <v>953444.16</v>
      </c>
      <c r="K30" s="306"/>
      <c r="L30" s="305"/>
      <c r="M30" s="210"/>
      <c r="N30" s="126"/>
      <c r="O30" s="307"/>
      <c r="P30" s="299"/>
      <c r="Q30" s="300"/>
      <c r="R30" s="300"/>
      <c r="S30" s="304"/>
      <c r="T30" s="320">
        <v>47860.85</v>
      </c>
      <c r="U30" s="320">
        <v>47860.85</v>
      </c>
      <c r="V30" s="319">
        <v>40886</v>
      </c>
      <c r="W30" s="320">
        <v>0</v>
      </c>
      <c r="X30" s="307"/>
    </row>
    <row r="31" spans="1:26" s="211" customFormat="1" ht="26.25" customHeight="1" x14ac:dyDescent="0.2">
      <c r="A31" s="209" t="s">
        <v>17</v>
      </c>
      <c r="B31" s="305">
        <v>8</v>
      </c>
      <c r="C31" s="305" t="s">
        <v>43</v>
      </c>
      <c r="D31" s="323" t="s">
        <v>123</v>
      </c>
      <c r="E31" s="302">
        <v>17335795</v>
      </c>
      <c r="F31" s="248" t="s">
        <v>118</v>
      </c>
      <c r="G31" s="368">
        <v>9703838.1899999995</v>
      </c>
      <c r="H31" s="210"/>
      <c r="I31" s="318"/>
      <c r="J31" s="297"/>
      <c r="K31" s="318"/>
      <c r="L31" s="126"/>
      <c r="M31" s="126"/>
      <c r="N31" s="126"/>
      <c r="O31" s="126"/>
      <c r="P31" s="299"/>
      <c r="Q31" s="300"/>
      <c r="R31" s="300"/>
      <c r="S31" s="300"/>
      <c r="T31" s="300">
        <v>2049787.55</v>
      </c>
      <c r="U31" s="300"/>
      <c r="V31" s="299">
        <v>40870</v>
      </c>
      <c r="W31" s="300"/>
      <c r="X31" s="300"/>
    </row>
    <row r="32" spans="1:26" s="211" customFormat="1" ht="26.25" customHeight="1" x14ac:dyDescent="0.2">
      <c r="A32" s="209" t="s">
        <v>35</v>
      </c>
      <c r="B32" s="210">
        <v>8</v>
      </c>
      <c r="C32" s="210" t="s">
        <v>43</v>
      </c>
      <c r="D32" s="323" t="s">
        <v>50</v>
      </c>
      <c r="E32" s="281" t="s">
        <v>51</v>
      </c>
      <c r="F32" s="247" t="s">
        <v>121</v>
      </c>
      <c r="G32" s="297">
        <v>0</v>
      </c>
      <c r="H32" s="210"/>
      <c r="I32" s="318"/>
      <c r="J32" s="297"/>
      <c r="K32" s="318"/>
      <c r="L32" s="126"/>
      <c r="M32" s="126"/>
      <c r="N32" s="126"/>
      <c r="O32" s="126"/>
      <c r="P32" s="126"/>
      <c r="Q32" s="126"/>
      <c r="R32" s="126"/>
      <c r="S32" s="300"/>
      <c r="T32" s="300">
        <v>25410.01</v>
      </c>
      <c r="U32" s="300">
        <v>104277.31</v>
      </c>
      <c r="V32" s="299">
        <v>39534</v>
      </c>
      <c r="W32" s="300">
        <v>201666.73</v>
      </c>
      <c r="X32" s="303"/>
      <c r="Y32" s="258"/>
      <c r="Z32" s="258"/>
    </row>
    <row r="33" spans="1:26" s="260" customFormat="1" ht="26.25" customHeight="1" x14ac:dyDescent="0.2">
      <c r="A33" s="209" t="s">
        <v>35</v>
      </c>
      <c r="B33" s="210">
        <v>10</v>
      </c>
      <c r="C33" s="210" t="s">
        <v>43</v>
      </c>
      <c r="D33" s="209" t="s">
        <v>145</v>
      </c>
      <c r="E33" s="281" t="s">
        <v>146</v>
      </c>
      <c r="F33" s="210" t="s">
        <v>121</v>
      </c>
      <c r="G33" s="297">
        <v>0</v>
      </c>
      <c r="H33" s="126"/>
      <c r="I33" s="126"/>
      <c r="J33" s="297"/>
      <c r="K33" s="318"/>
      <c r="L33" s="126"/>
      <c r="M33" s="126"/>
      <c r="N33" s="126"/>
      <c r="O33" s="126"/>
      <c r="P33" s="126"/>
      <c r="Q33" s="126"/>
      <c r="R33" s="126"/>
      <c r="S33" s="300"/>
      <c r="T33" s="300"/>
      <c r="U33" s="300">
        <v>281.41000000000003</v>
      </c>
      <c r="V33" s="299">
        <v>40109</v>
      </c>
      <c r="W33" s="300"/>
      <c r="X33" s="126"/>
    </row>
    <row r="34" spans="1:26" s="211" customFormat="1" ht="26.25" customHeight="1" x14ac:dyDescent="0.2">
      <c r="A34" s="209" t="s">
        <v>18</v>
      </c>
      <c r="B34" s="305">
        <v>8</v>
      </c>
      <c r="C34" s="305" t="s">
        <v>43</v>
      </c>
      <c r="D34" s="209" t="s">
        <v>134</v>
      </c>
      <c r="E34" s="302">
        <v>36597341</v>
      </c>
      <c r="F34" s="247" t="s">
        <v>108</v>
      </c>
      <c r="G34" s="297">
        <v>0</v>
      </c>
      <c r="H34" s="126"/>
      <c r="I34" s="318"/>
      <c r="J34" s="297"/>
      <c r="K34" s="318"/>
      <c r="L34" s="126"/>
      <c r="M34" s="126"/>
      <c r="N34" s="126"/>
      <c r="O34" s="126"/>
      <c r="P34" s="299"/>
      <c r="Q34" s="300"/>
      <c r="R34" s="300"/>
      <c r="S34" s="300"/>
      <c r="T34" s="300">
        <v>11401.23</v>
      </c>
      <c r="U34" s="300">
        <v>11401.23</v>
      </c>
      <c r="V34" s="299">
        <v>39562</v>
      </c>
      <c r="W34" s="300">
        <v>0</v>
      </c>
      <c r="X34" s="126"/>
    </row>
    <row r="35" spans="1:26" s="211" customFormat="1" ht="26.25" customHeight="1" x14ac:dyDescent="0.2">
      <c r="A35" s="126" t="s">
        <v>18</v>
      </c>
      <c r="B35" s="210">
        <v>5</v>
      </c>
      <c r="C35" s="210" t="s">
        <v>42</v>
      </c>
      <c r="D35" s="209" t="s">
        <v>101</v>
      </c>
      <c r="E35" s="318">
        <v>17335949</v>
      </c>
      <c r="F35" s="282" t="s">
        <v>108</v>
      </c>
      <c r="G35" s="297">
        <v>0</v>
      </c>
      <c r="H35" s="126"/>
      <c r="I35" s="126"/>
      <c r="J35" s="126"/>
      <c r="K35" s="126"/>
      <c r="L35" s="126"/>
      <c r="M35" s="126"/>
      <c r="N35" s="126"/>
      <c r="O35" s="126"/>
      <c r="P35" s="126"/>
      <c r="Q35" s="126"/>
      <c r="R35" s="126"/>
      <c r="S35" s="300"/>
      <c r="T35" s="300">
        <v>69743.11</v>
      </c>
      <c r="U35" s="300">
        <v>69743.11</v>
      </c>
      <c r="V35" s="299">
        <v>39552</v>
      </c>
      <c r="W35" s="300">
        <v>174614.81</v>
      </c>
      <c r="X35" s="126"/>
    </row>
    <row r="36" spans="1:26" s="260" customFormat="1" ht="26.25" customHeight="1" x14ac:dyDescent="0.2">
      <c r="A36" s="126" t="s">
        <v>18</v>
      </c>
      <c r="B36" s="210">
        <v>9</v>
      </c>
      <c r="C36" s="210" t="s">
        <v>43</v>
      </c>
      <c r="D36" s="209" t="s">
        <v>127</v>
      </c>
      <c r="E36" s="317" t="s">
        <v>103</v>
      </c>
      <c r="F36" s="247" t="s">
        <v>121</v>
      </c>
      <c r="G36" s="297">
        <v>0</v>
      </c>
      <c r="H36" s="126"/>
      <c r="I36" s="126"/>
      <c r="J36" s="126"/>
      <c r="K36" s="126"/>
      <c r="L36" s="126"/>
      <c r="M36" s="126"/>
      <c r="N36" s="126"/>
      <c r="O36" s="126"/>
      <c r="P36" s="126"/>
      <c r="Q36" s="126"/>
      <c r="R36" s="126"/>
      <c r="S36" s="300"/>
      <c r="T36" s="300">
        <v>3902.94</v>
      </c>
      <c r="U36" s="300">
        <v>3902.94</v>
      </c>
      <c r="V36" s="299">
        <v>39583</v>
      </c>
      <c r="W36" s="300">
        <v>46.1</v>
      </c>
      <c r="X36" s="126"/>
    </row>
    <row r="37" spans="1:26" s="211" customFormat="1" ht="26.25" customHeight="1" x14ac:dyDescent="0.2">
      <c r="A37" s="126" t="s">
        <v>18</v>
      </c>
      <c r="B37" s="210">
        <v>11</v>
      </c>
      <c r="C37" s="210" t="s">
        <v>43</v>
      </c>
      <c r="D37" s="209" t="s">
        <v>140</v>
      </c>
      <c r="E37" s="317" t="s">
        <v>106</v>
      </c>
      <c r="F37" s="247" t="s">
        <v>108</v>
      </c>
      <c r="G37" s="297">
        <v>0</v>
      </c>
      <c r="H37" s="126"/>
      <c r="I37" s="126"/>
      <c r="J37" s="126"/>
      <c r="K37" s="126"/>
      <c r="L37" s="126"/>
      <c r="M37" s="126"/>
      <c r="N37" s="126"/>
      <c r="O37" s="126"/>
      <c r="P37" s="126"/>
      <c r="Q37" s="126"/>
      <c r="R37" s="126"/>
      <c r="S37" s="300"/>
      <c r="T37" s="300"/>
      <c r="U37" s="300">
        <v>5632.06</v>
      </c>
      <c r="V37" s="299">
        <v>39510</v>
      </c>
      <c r="W37" s="300">
        <v>112.85</v>
      </c>
      <c r="X37" s="126"/>
    </row>
    <row r="38" spans="1:26" s="211" customFormat="1" ht="26.25" customHeight="1" x14ac:dyDescent="0.2">
      <c r="A38" s="126" t="s">
        <v>18</v>
      </c>
      <c r="B38" s="369">
        <v>12</v>
      </c>
      <c r="C38" s="369" t="s">
        <v>43</v>
      </c>
      <c r="D38" s="370" t="s">
        <v>264</v>
      </c>
      <c r="E38" s="317">
        <v>37954032</v>
      </c>
      <c r="F38" s="248" t="s">
        <v>121</v>
      </c>
      <c r="G38" s="297">
        <v>63570.94</v>
      </c>
      <c r="H38" s="126"/>
      <c r="I38" s="126"/>
      <c r="J38" s="126"/>
      <c r="K38" s="126"/>
      <c r="L38" s="126"/>
      <c r="M38" s="126"/>
      <c r="N38" s="126"/>
      <c r="O38" s="126"/>
      <c r="P38" s="126"/>
      <c r="Q38" s="126"/>
      <c r="R38" s="126"/>
      <c r="S38" s="300">
        <v>43211.19</v>
      </c>
      <c r="T38" s="300">
        <v>13.04</v>
      </c>
      <c r="U38" s="300">
        <v>13.04</v>
      </c>
      <c r="V38" s="299">
        <v>39562</v>
      </c>
      <c r="W38" s="300">
        <v>0</v>
      </c>
      <c r="X38" s="126"/>
    </row>
    <row r="39" spans="1:26" s="211" customFormat="1" ht="26.25" customHeight="1" x14ac:dyDescent="0.2">
      <c r="A39" s="209" t="s">
        <v>19</v>
      </c>
      <c r="B39" s="210">
        <v>8</v>
      </c>
      <c r="C39" s="305" t="s">
        <v>43</v>
      </c>
      <c r="D39" s="209" t="s">
        <v>56</v>
      </c>
      <c r="E39" s="281" t="s">
        <v>52</v>
      </c>
      <c r="F39" s="247" t="s">
        <v>118</v>
      </c>
      <c r="G39" s="297">
        <v>4234114.08</v>
      </c>
      <c r="H39" s="305"/>
      <c r="I39" s="332"/>
      <c r="J39" s="297"/>
      <c r="K39" s="332"/>
      <c r="L39" s="305"/>
      <c r="M39" s="126"/>
      <c r="N39" s="300"/>
      <c r="O39" s="307"/>
      <c r="P39" s="299"/>
      <c r="Q39" s="300"/>
      <c r="R39" s="300"/>
      <c r="S39" s="300"/>
      <c r="T39" s="300"/>
      <c r="U39" s="300"/>
      <c r="V39" s="126"/>
      <c r="W39" s="300"/>
      <c r="X39" s="307"/>
    </row>
    <row r="40" spans="1:26" s="211" customFormat="1" ht="26.25" customHeight="1" x14ac:dyDescent="0.2">
      <c r="A40" s="126" t="s">
        <v>20</v>
      </c>
      <c r="B40" s="210">
        <v>8</v>
      </c>
      <c r="C40" s="210" t="s">
        <v>43</v>
      </c>
      <c r="D40" s="209" t="s">
        <v>109</v>
      </c>
      <c r="E40" s="318" t="s">
        <v>110</v>
      </c>
      <c r="F40" s="210" t="s">
        <v>121</v>
      </c>
      <c r="G40" s="297">
        <v>0</v>
      </c>
      <c r="H40" s="305"/>
      <c r="I40" s="332"/>
      <c r="J40" s="325"/>
      <c r="K40" s="332"/>
      <c r="L40" s="305"/>
      <c r="M40" s="126"/>
      <c r="N40" s="300"/>
      <c r="O40" s="307"/>
      <c r="P40" s="299"/>
      <c r="Q40" s="126"/>
      <c r="R40" s="126"/>
      <c r="S40" s="300"/>
      <c r="T40" s="300">
        <v>166829.98000000001</v>
      </c>
      <c r="U40" s="300">
        <v>167672.81</v>
      </c>
      <c r="V40" s="299">
        <v>39700</v>
      </c>
      <c r="W40" s="300">
        <v>325594.5</v>
      </c>
      <c r="X40" s="300"/>
      <c r="Y40" s="258"/>
      <c r="Z40" s="258"/>
    </row>
    <row r="41" spans="1:26" s="211" customFormat="1" ht="26.25" customHeight="1" x14ac:dyDescent="0.2">
      <c r="A41" s="126" t="s">
        <v>21</v>
      </c>
      <c r="B41" s="210">
        <v>12</v>
      </c>
      <c r="C41" s="210" t="s">
        <v>43</v>
      </c>
      <c r="D41" s="209" t="s">
        <v>147</v>
      </c>
      <c r="E41" s="126">
        <v>37886851</v>
      </c>
      <c r="F41" s="210" t="s">
        <v>108</v>
      </c>
      <c r="G41" s="297">
        <v>0</v>
      </c>
      <c r="H41" s="371"/>
      <c r="I41" s="372"/>
      <c r="J41" s="325"/>
      <c r="K41" s="332"/>
      <c r="L41" s="305"/>
      <c r="M41" s="126"/>
      <c r="N41" s="300"/>
      <c r="O41" s="307"/>
      <c r="P41" s="299"/>
      <c r="Q41" s="126"/>
      <c r="R41" s="126"/>
      <c r="S41" s="300"/>
      <c r="T41" s="300">
        <v>747.02</v>
      </c>
      <c r="U41" s="300">
        <v>747.02</v>
      </c>
      <c r="V41" s="299">
        <v>40168</v>
      </c>
      <c r="W41" s="300">
        <v>0</v>
      </c>
      <c r="X41" s="300"/>
      <c r="Y41" s="258"/>
      <c r="Z41" s="258"/>
    </row>
    <row r="42" spans="1:26" s="260" customFormat="1" ht="26.25" customHeight="1" x14ac:dyDescent="0.2">
      <c r="A42" s="209" t="s">
        <v>24</v>
      </c>
      <c r="B42" s="305">
        <v>8</v>
      </c>
      <c r="C42" s="305" t="s">
        <v>43</v>
      </c>
      <c r="D42" s="209" t="s">
        <v>102</v>
      </c>
      <c r="E42" s="318">
        <v>17335396</v>
      </c>
      <c r="F42" s="210" t="s">
        <v>121</v>
      </c>
      <c r="G42" s="297">
        <v>0</v>
      </c>
      <c r="H42" s="126"/>
      <c r="I42" s="318"/>
      <c r="J42" s="297"/>
      <c r="K42" s="318"/>
      <c r="L42" s="126"/>
      <c r="M42" s="210"/>
      <c r="N42" s="126"/>
      <c r="O42" s="126"/>
      <c r="P42" s="126"/>
      <c r="Q42" s="126"/>
      <c r="R42" s="126"/>
      <c r="S42" s="300"/>
      <c r="T42" s="300"/>
      <c r="U42" s="300">
        <v>380714.89</v>
      </c>
      <c r="V42" s="299">
        <v>39563</v>
      </c>
      <c r="W42" s="373">
        <v>773286.96</v>
      </c>
      <c r="X42" s="126"/>
    </row>
    <row r="43" spans="1:26" s="260" customFormat="1" ht="26.25" customHeight="1" x14ac:dyDescent="0.2">
      <c r="A43" s="126" t="s">
        <v>24</v>
      </c>
      <c r="B43" s="210">
        <v>8</v>
      </c>
      <c r="C43" s="210" t="s">
        <v>43</v>
      </c>
      <c r="D43" s="283" t="s">
        <v>148</v>
      </c>
      <c r="E43" s="126">
        <v>36597376</v>
      </c>
      <c r="F43" s="210" t="s">
        <v>108</v>
      </c>
      <c r="G43" s="297">
        <v>0</v>
      </c>
      <c r="H43" s="126"/>
      <c r="I43" s="318"/>
      <c r="J43" s="297"/>
      <c r="K43" s="318"/>
      <c r="L43" s="126"/>
      <c r="M43" s="210"/>
      <c r="N43" s="126"/>
      <c r="O43" s="126"/>
      <c r="P43" s="374"/>
      <c r="Q43" s="375"/>
      <c r="R43" s="375"/>
      <c r="S43" s="300"/>
      <c r="T43" s="300">
        <v>141.52000000000001</v>
      </c>
      <c r="U43" s="300">
        <v>141.52000000000001</v>
      </c>
      <c r="V43" s="299">
        <v>40190</v>
      </c>
      <c r="W43" s="373">
        <v>643.44000000000005</v>
      </c>
      <c r="X43" s="126"/>
    </row>
    <row r="44" spans="1:26" s="260" customFormat="1" ht="26.25" customHeight="1" x14ac:dyDescent="0.2">
      <c r="A44" s="283" t="s">
        <v>25</v>
      </c>
      <c r="B44" s="210">
        <v>11</v>
      </c>
      <c r="C44" s="282" t="s">
        <v>43</v>
      </c>
      <c r="D44" s="301" t="s">
        <v>298</v>
      </c>
      <c r="E44" s="318">
        <v>36119369</v>
      </c>
      <c r="F44" s="248" t="s">
        <v>107</v>
      </c>
      <c r="G44" s="297">
        <v>127007.66</v>
      </c>
      <c r="H44" s="210"/>
      <c r="I44" s="318"/>
      <c r="J44" s="297"/>
      <c r="K44" s="318"/>
      <c r="L44" s="210"/>
      <c r="M44" s="210"/>
      <c r="N44" s="126"/>
      <c r="O44" s="300"/>
      <c r="P44" s="126"/>
      <c r="Q44" s="126"/>
      <c r="R44" s="126"/>
      <c r="S44" s="297"/>
      <c r="T44" s="376"/>
      <c r="U44" s="300"/>
      <c r="V44" s="299"/>
      <c r="W44" s="300"/>
      <c r="X44" s="126"/>
    </row>
    <row r="45" spans="1:26" s="260" customFormat="1" ht="26.25" customHeight="1" x14ac:dyDescent="0.2">
      <c r="A45" s="126" t="s">
        <v>26</v>
      </c>
      <c r="B45" s="210">
        <v>1</v>
      </c>
      <c r="C45" s="210" t="s">
        <v>42</v>
      </c>
      <c r="D45" s="209" t="s">
        <v>40</v>
      </c>
      <c r="E45" s="281" t="s">
        <v>53</v>
      </c>
      <c r="F45" s="210" t="s">
        <v>108</v>
      </c>
      <c r="G45" s="297">
        <v>479030.42</v>
      </c>
      <c r="H45" s="210"/>
      <c r="I45" s="318"/>
      <c r="J45" s="297"/>
      <c r="K45" s="318"/>
      <c r="L45" s="210"/>
      <c r="M45" s="210"/>
      <c r="N45" s="126"/>
      <c r="O45" s="300"/>
      <c r="P45" s="308">
        <v>41745</v>
      </c>
      <c r="Q45" s="300">
        <v>890768.58</v>
      </c>
      <c r="R45" s="300">
        <v>270000</v>
      </c>
      <c r="S45" s="375"/>
      <c r="T45" s="300"/>
      <c r="U45" s="300"/>
      <c r="V45" s="126"/>
      <c r="W45" s="300"/>
      <c r="X45" s="307">
        <v>1849242.13</v>
      </c>
    </row>
    <row r="46" spans="1:26" s="260" customFormat="1" ht="26.25" customHeight="1" x14ac:dyDescent="0.2">
      <c r="A46" s="126" t="s">
        <v>26</v>
      </c>
      <c r="B46" s="210">
        <v>11</v>
      </c>
      <c r="C46" s="210" t="s">
        <v>43</v>
      </c>
      <c r="D46" s="209" t="s">
        <v>141</v>
      </c>
      <c r="E46" s="318">
        <v>36084221</v>
      </c>
      <c r="F46" s="248" t="s">
        <v>107</v>
      </c>
      <c r="G46" s="297">
        <v>782666.74</v>
      </c>
      <c r="H46" s="210"/>
      <c r="I46" s="318"/>
      <c r="J46" s="297"/>
      <c r="K46" s="318"/>
      <c r="L46" s="210"/>
      <c r="M46" s="210"/>
      <c r="N46" s="126"/>
      <c r="O46" s="300"/>
      <c r="P46" s="126"/>
      <c r="Q46" s="126"/>
      <c r="R46" s="126"/>
      <c r="S46" s="297"/>
      <c r="T46" s="376">
        <v>33752.79</v>
      </c>
      <c r="U46" s="300">
        <v>33752.79</v>
      </c>
      <c r="V46" s="299">
        <v>40017</v>
      </c>
      <c r="W46" s="300"/>
      <c r="X46" s="126"/>
    </row>
    <row r="47" spans="1:26" s="261" customFormat="1" ht="26.25" customHeight="1" x14ac:dyDescent="0.2">
      <c r="A47" s="126" t="s">
        <v>27</v>
      </c>
      <c r="B47" s="210">
        <v>11</v>
      </c>
      <c r="C47" s="210" t="s">
        <v>43</v>
      </c>
      <c r="D47" s="209" t="s">
        <v>142</v>
      </c>
      <c r="E47" s="126">
        <v>31908977</v>
      </c>
      <c r="F47" s="282" t="s">
        <v>108</v>
      </c>
      <c r="G47" s="297">
        <v>483286.79</v>
      </c>
      <c r="H47" s="210"/>
      <c r="I47" s="210"/>
      <c r="J47" s="377"/>
      <c r="K47" s="318"/>
      <c r="L47" s="210"/>
      <c r="M47" s="210"/>
      <c r="N47" s="126"/>
      <c r="O47" s="300"/>
      <c r="P47" s="308"/>
      <c r="Q47" s="300"/>
      <c r="R47" s="375"/>
      <c r="S47" s="297">
        <v>74946.929999999993</v>
      </c>
      <c r="T47" s="300">
        <v>1612.75</v>
      </c>
      <c r="U47" s="300">
        <v>1612.75</v>
      </c>
      <c r="V47" s="299">
        <v>39898</v>
      </c>
      <c r="W47" s="300">
        <v>55077.18</v>
      </c>
      <c r="X47" s="126"/>
    </row>
    <row r="48" spans="1:26" s="211" customFormat="1" ht="26.25" customHeight="1" x14ac:dyDescent="0.2">
      <c r="A48" s="323" t="s">
        <v>36</v>
      </c>
      <c r="B48" s="305">
        <v>12</v>
      </c>
      <c r="C48" s="305" t="s">
        <v>43</v>
      </c>
      <c r="D48" s="209" t="s">
        <v>143</v>
      </c>
      <c r="E48" s="302">
        <v>37887068</v>
      </c>
      <c r="F48" s="248" t="s">
        <v>108</v>
      </c>
      <c r="G48" s="297">
        <v>0</v>
      </c>
      <c r="H48" s="304"/>
      <c r="I48" s="304"/>
      <c r="J48" s="304"/>
      <c r="K48" s="306"/>
      <c r="L48" s="305"/>
      <c r="M48" s="210"/>
      <c r="N48" s="126"/>
      <c r="O48" s="307"/>
      <c r="P48" s="126"/>
      <c r="Q48" s="126"/>
      <c r="R48" s="126"/>
      <c r="S48" s="126"/>
      <c r="T48" s="300">
        <v>586.27</v>
      </c>
      <c r="U48" s="300">
        <v>586.27</v>
      </c>
      <c r="V48" s="299">
        <v>39994</v>
      </c>
      <c r="W48" s="300">
        <v>0</v>
      </c>
      <c r="X48" s="300"/>
    </row>
    <row r="49" spans="1:26" s="211" customFormat="1" ht="26.25" customHeight="1" x14ac:dyDescent="0.2">
      <c r="A49" s="209" t="s">
        <v>28</v>
      </c>
      <c r="B49" s="305">
        <v>11</v>
      </c>
      <c r="C49" s="305" t="s">
        <v>43</v>
      </c>
      <c r="D49" s="209" t="s">
        <v>144</v>
      </c>
      <c r="E49" s="318">
        <v>37954954</v>
      </c>
      <c r="F49" s="210" t="s">
        <v>121</v>
      </c>
      <c r="G49" s="297">
        <v>0</v>
      </c>
      <c r="H49" s="305"/>
      <c r="I49" s="305"/>
      <c r="J49" s="378"/>
      <c r="K49" s="379"/>
      <c r="L49" s="378"/>
      <c r="M49" s="380"/>
      <c r="N49" s="300"/>
      <c r="O49" s="307"/>
      <c r="P49" s="299"/>
      <c r="Q49" s="300"/>
      <c r="R49" s="300"/>
      <c r="S49" s="300"/>
      <c r="T49" s="300">
        <v>2026.07</v>
      </c>
      <c r="U49" s="300">
        <v>5878.8</v>
      </c>
      <c r="V49" s="381">
        <v>39744</v>
      </c>
      <c r="W49" s="300">
        <v>0</v>
      </c>
      <c r="X49" s="303"/>
      <c r="Y49" s="258"/>
      <c r="Z49" s="258"/>
    </row>
    <row r="50" spans="1:26" s="211" customFormat="1" ht="26.25" customHeight="1" x14ac:dyDescent="0.2">
      <c r="A50" s="209" t="s">
        <v>28</v>
      </c>
      <c r="B50" s="305">
        <v>7</v>
      </c>
      <c r="C50" s="305" t="s">
        <v>42</v>
      </c>
      <c r="D50" s="209" t="s">
        <v>151</v>
      </c>
      <c r="E50" s="318">
        <v>17336082</v>
      </c>
      <c r="F50" s="282" t="s">
        <v>108</v>
      </c>
      <c r="G50" s="320">
        <v>0</v>
      </c>
      <c r="H50" s="305"/>
      <c r="I50" s="305"/>
      <c r="J50" s="378"/>
      <c r="K50" s="379"/>
      <c r="L50" s="378"/>
      <c r="M50" s="380"/>
      <c r="N50" s="300"/>
      <c r="O50" s="307"/>
      <c r="P50" s="299"/>
      <c r="Q50" s="300"/>
      <c r="R50" s="300"/>
      <c r="S50" s="300"/>
      <c r="T50" s="300">
        <v>115.31</v>
      </c>
      <c r="U50" s="300">
        <v>115.31</v>
      </c>
      <c r="V50" s="381">
        <v>40288</v>
      </c>
      <c r="W50" s="300">
        <v>3517.3</v>
      </c>
      <c r="X50" s="303"/>
      <c r="Y50" s="258"/>
      <c r="Z50" s="258"/>
    </row>
    <row r="51" spans="1:26" s="44" customFormat="1" ht="16.5" customHeight="1" x14ac:dyDescent="0.25">
      <c r="A51" s="14" t="s">
        <v>75</v>
      </c>
      <c r="B51" s="15"/>
      <c r="C51" s="15"/>
      <c r="D51" s="15"/>
      <c r="E51" s="82"/>
      <c r="F51" s="88"/>
      <c r="G51" s="391">
        <f>SUM(G3:G50)</f>
        <v>120284223.47000001</v>
      </c>
      <c r="H51" s="65"/>
      <c r="I51" s="63"/>
      <c r="J51" s="61">
        <f>SUM(J3:J50)</f>
        <v>953444.16</v>
      </c>
      <c r="K51" s="61"/>
      <c r="L51" s="65"/>
      <c r="M51" s="63"/>
      <c r="N51" s="16">
        <f>SUM(N3:N50)</f>
        <v>0</v>
      </c>
      <c r="O51" s="16">
        <f>SUM(O3:O50)</f>
        <v>0</v>
      </c>
      <c r="P51" s="16"/>
      <c r="Q51" s="103">
        <f>SUM(Q3:Q50)</f>
        <v>1249976.53</v>
      </c>
      <c r="R51" s="103">
        <f>SUM(R3:R50)</f>
        <v>450000</v>
      </c>
      <c r="S51" s="103">
        <f>SUM(S3:S50)</f>
        <v>585779.31999999995</v>
      </c>
      <c r="T51" s="103">
        <f>SUM(T3:T50)</f>
        <v>4473175.8851158461</v>
      </c>
      <c r="U51" s="104">
        <f>SUM(U3:U50)</f>
        <v>16363452.78280223</v>
      </c>
      <c r="V51" s="104"/>
      <c r="W51" s="103">
        <f>SUM(W3:W50)</f>
        <v>11993279.79657306</v>
      </c>
      <c r="X51" s="105">
        <f>SUM(X3:X50)</f>
        <v>10400033.140000001</v>
      </c>
    </row>
    <row r="52" spans="1:26" s="30" customFormat="1" ht="15" customHeight="1" x14ac:dyDescent="0.25">
      <c r="A52" s="80"/>
      <c r="B52" s="80"/>
      <c r="F52" s="83"/>
      <c r="G52" s="221"/>
      <c r="H52" s="221"/>
      <c r="I52" s="221"/>
      <c r="J52" s="221"/>
      <c r="K52" s="221"/>
      <c r="L52" s="221"/>
      <c r="M52" s="221"/>
      <c r="N52" s="221"/>
      <c r="O52" s="221"/>
      <c r="P52" s="221"/>
      <c r="Q52" s="221"/>
      <c r="R52" s="221"/>
      <c r="S52" s="221"/>
      <c r="T52" s="221"/>
      <c r="U52" s="221"/>
      <c r="V52" s="221"/>
      <c r="W52" s="221"/>
      <c r="X52" s="221"/>
    </row>
    <row r="53" spans="1:26" ht="12.75" customHeight="1" x14ac:dyDescent="0.2">
      <c r="A53" s="46" t="s">
        <v>70</v>
      </c>
      <c r="B53" s="45"/>
      <c r="C53" s="45"/>
      <c r="D53" s="45"/>
      <c r="E53" s="58"/>
      <c r="F53" s="84"/>
      <c r="G53" s="13"/>
      <c r="H53" s="13"/>
      <c r="I53" s="13"/>
      <c r="J53" s="13"/>
      <c r="K53" s="13"/>
      <c r="L53" s="13"/>
      <c r="M53" s="13"/>
      <c r="N53" s="13"/>
      <c r="O53" s="13"/>
      <c r="P53" s="13"/>
    </row>
    <row r="54" spans="1:26" ht="15" customHeight="1" x14ac:dyDescent="0.2">
      <c r="A54" s="45"/>
      <c r="B54" s="45"/>
      <c r="C54" s="45"/>
      <c r="D54" s="45"/>
      <c r="E54" s="58"/>
      <c r="F54" s="84"/>
      <c r="G54" s="84"/>
      <c r="H54" s="45"/>
      <c r="I54" s="45"/>
      <c r="J54" s="45"/>
      <c r="K54" s="45"/>
      <c r="L54" s="45"/>
      <c r="M54" s="45"/>
      <c r="N54" s="45"/>
      <c r="O54" s="45"/>
      <c r="P54" s="45"/>
      <c r="Q54" s="45"/>
      <c r="R54" s="45"/>
      <c r="S54" s="52"/>
      <c r="T54" s="47"/>
      <c r="U54" s="47"/>
      <c r="V54" s="48"/>
      <c r="W54" s="48"/>
      <c r="X54" s="30"/>
    </row>
    <row r="55" spans="1:26" s="44" customFormat="1" ht="15" customHeight="1" x14ac:dyDescent="0.25">
      <c r="A55" s="425" t="s">
        <v>0</v>
      </c>
      <c r="B55" s="407" t="s">
        <v>76</v>
      </c>
      <c r="C55" s="407" t="s">
        <v>77</v>
      </c>
      <c r="D55" s="407" t="s">
        <v>91</v>
      </c>
      <c r="E55" s="407" t="s">
        <v>1</v>
      </c>
      <c r="F55" s="407" t="s">
        <v>116</v>
      </c>
      <c r="G55" s="423" t="s">
        <v>310</v>
      </c>
      <c r="H55" s="407" t="s">
        <v>78</v>
      </c>
      <c r="I55" s="407" t="s">
        <v>79</v>
      </c>
      <c r="J55" s="407" t="s">
        <v>80</v>
      </c>
      <c r="K55" s="415" t="s">
        <v>81</v>
      </c>
      <c r="L55" s="416"/>
      <c r="M55" s="416"/>
      <c r="N55" s="416"/>
      <c r="O55" s="417"/>
      <c r="P55" s="420" t="s">
        <v>82</v>
      </c>
      <c r="Q55" s="421"/>
      <c r="R55" s="422"/>
      <c r="S55" s="418" t="s">
        <v>115</v>
      </c>
      <c r="T55" s="409" t="s">
        <v>152</v>
      </c>
      <c r="U55" s="410"/>
      <c r="V55" s="410"/>
      <c r="W55" s="411"/>
    </row>
    <row r="56" spans="1:26" s="44" customFormat="1" ht="126" customHeight="1" x14ac:dyDescent="0.2">
      <c r="A56" s="426"/>
      <c r="B56" s="408"/>
      <c r="C56" s="408"/>
      <c r="D56" s="408"/>
      <c r="E56" s="408"/>
      <c r="F56" s="408"/>
      <c r="G56" s="424"/>
      <c r="H56" s="408"/>
      <c r="I56" s="408"/>
      <c r="J56" s="408"/>
      <c r="K56" s="132" t="s">
        <v>83</v>
      </c>
      <c r="L56" s="132" t="s">
        <v>84</v>
      </c>
      <c r="M56" s="132" t="s">
        <v>85</v>
      </c>
      <c r="N56" s="133" t="s">
        <v>86</v>
      </c>
      <c r="O56" s="133" t="s">
        <v>87</v>
      </c>
      <c r="P56" s="132" t="s">
        <v>88</v>
      </c>
      <c r="Q56" s="132" t="s">
        <v>89</v>
      </c>
      <c r="R56" s="132" t="s">
        <v>90</v>
      </c>
      <c r="S56" s="419"/>
      <c r="T56" s="132" t="s">
        <v>105</v>
      </c>
      <c r="U56" s="133" t="s">
        <v>93</v>
      </c>
      <c r="V56" s="133" t="s">
        <v>94</v>
      </c>
      <c r="W56" s="133" t="s">
        <v>95</v>
      </c>
    </row>
    <row r="57" spans="1:26" s="211" customFormat="1" ht="40.5" customHeight="1" x14ac:dyDescent="0.2">
      <c r="A57" s="382" t="s">
        <v>10</v>
      </c>
      <c r="B57" s="210">
        <v>13</v>
      </c>
      <c r="C57" s="210" t="s">
        <v>43</v>
      </c>
      <c r="D57" s="323" t="s">
        <v>163</v>
      </c>
      <c r="E57" s="383">
        <v>42041741</v>
      </c>
      <c r="F57" s="384" t="s">
        <v>121</v>
      </c>
      <c r="G57" s="304">
        <v>0</v>
      </c>
      <c r="H57" s="304"/>
      <c r="I57" s="304"/>
      <c r="J57" s="304"/>
      <c r="K57" s="316"/>
      <c r="L57" s="325"/>
      <c r="M57" s="385"/>
      <c r="N57" s="386"/>
      <c r="O57" s="386"/>
      <c r="P57" s="126"/>
      <c r="Q57" s="126"/>
      <c r="R57" s="126"/>
      <c r="S57" s="300"/>
      <c r="T57" s="387">
        <v>191782.23129522669</v>
      </c>
      <c r="U57" s="304">
        <v>191782.23129522669</v>
      </c>
      <c r="V57" s="299">
        <v>39722</v>
      </c>
      <c r="W57" s="387">
        <v>294236.97138684191</v>
      </c>
    </row>
    <row r="58" spans="1:26" s="211" customFormat="1" ht="40.5" customHeight="1" x14ac:dyDescent="0.2">
      <c r="A58" s="209" t="s">
        <v>13</v>
      </c>
      <c r="B58" s="210">
        <v>13</v>
      </c>
      <c r="C58" s="210" t="s">
        <v>43</v>
      </c>
      <c r="D58" s="323" t="s">
        <v>164</v>
      </c>
      <c r="E58" s="318">
        <v>42093937</v>
      </c>
      <c r="F58" s="384" t="s">
        <v>121</v>
      </c>
      <c r="G58" s="297">
        <v>0</v>
      </c>
      <c r="H58" s="305"/>
      <c r="I58" s="305"/>
      <c r="J58" s="305"/>
      <c r="K58" s="332"/>
      <c r="L58" s="305"/>
      <c r="M58" s="209"/>
      <c r="N58" s="303"/>
      <c r="O58" s="303"/>
      <c r="P58" s="299"/>
      <c r="Q58" s="300"/>
      <c r="R58" s="300"/>
      <c r="S58" s="300"/>
      <c r="T58" s="300">
        <v>123789.75999999999</v>
      </c>
      <c r="U58" s="300">
        <v>123789.75999999999</v>
      </c>
      <c r="V58" s="299">
        <v>39589</v>
      </c>
      <c r="W58" s="300">
        <v>88100.95</v>
      </c>
    </row>
    <row r="59" spans="1:26" s="211" customFormat="1" ht="54.75" customHeight="1" x14ac:dyDescent="0.2">
      <c r="A59" s="314" t="s">
        <v>18</v>
      </c>
      <c r="B59" s="380">
        <v>13</v>
      </c>
      <c r="C59" s="380" t="s">
        <v>43</v>
      </c>
      <c r="D59" s="388" t="s">
        <v>100</v>
      </c>
      <c r="E59" s="389">
        <v>42093937</v>
      </c>
      <c r="F59" s="380" t="s">
        <v>121</v>
      </c>
      <c r="G59" s="312">
        <v>0</v>
      </c>
      <c r="H59" s="126"/>
      <c r="I59" s="314"/>
      <c r="J59" s="126"/>
      <c r="K59" s="314"/>
      <c r="L59" s="314"/>
      <c r="M59" s="314"/>
      <c r="N59" s="126"/>
      <c r="O59" s="126"/>
      <c r="P59" s="126"/>
      <c r="Q59" s="126"/>
      <c r="R59" s="126"/>
      <c r="S59" s="300"/>
      <c r="T59" s="300">
        <v>311049.84999999998</v>
      </c>
      <c r="U59" s="300">
        <v>311049.84999999998</v>
      </c>
      <c r="V59" s="381">
        <v>39561</v>
      </c>
      <c r="W59" s="300">
        <v>677244.04</v>
      </c>
    </row>
    <row r="60" spans="1:26" s="44" customFormat="1" ht="15" x14ac:dyDescent="0.25">
      <c r="A60" s="17" t="s">
        <v>75</v>
      </c>
      <c r="B60" s="49"/>
      <c r="C60" s="49"/>
      <c r="D60" s="49"/>
      <c r="E60" s="49"/>
      <c r="F60" s="129"/>
      <c r="G60" s="16">
        <f>SUM(G57:G59)</f>
        <v>0</v>
      </c>
      <c r="H60" s="62"/>
      <c r="I60" s="34"/>
      <c r="J60" s="62">
        <f>SUM(J57:J59)</f>
        <v>0</v>
      </c>
      <c r="K60" s="64"/>
      <c r="L60" s="62"/>
      <c r="M60" s="34"/>
      <c r="N60" s="34">
        <f>SUM(N57:N59)</f>
        <v>0</v>
      </c>
      <c r="O60" s="81">
        <f>SUM(O57:O59)</f>
        <v>0</v>
      </c>
      <c r="P60" s="81"/>
      <c r="Q60" s="81">
        <f>SUM(Q57:Q59)</f>
        <v>0</v>
      </c>
      <c r="R60" s="81">
        <f>SUM(R57:R59)</f>
        <v>0</v>
      </c>
      <c r="S60" s="81">
        <f>SUM(S57:S59)</f>
        <v>0</v>
      </c>
      <c r="T60" s="81">
        <f>SUM(T57:T59)</f>
        <v>626621.84129522671</v>
      </c>
      <c r="U60" s="64">
        <f>SUM(U57:U59)</f>
        <v>626621.84129522671</v>
      </c>
      <c r="V60" s="64"/>
      <c r="W60" s="81">
        <f>SUM(W57:W59)</f>
        <v>1059581.961386842</v>
      </c>
    </row>
    <row r="61" spans="1:26" ht="12.75" customHeight="1" x14ac:dyDescent="0.2">
      <c r="A61" s="13"/>
      <c r="B61" s="13"/>
      <c r="C61" s="13"/>
      <c r="D61" s="13"/>
      <c r="E61" s="13"/>
      <c r="F61" s="85"/>
      <c r="G61" s="85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/>
    </row>
    <row r="62" spans="1:26" ht="15.75" x14ac:dyDescent="0.25">
      <c r="A62" s="18" t="s">
        <v>44</v>
      </c>
      <c r="B62" s="13"/>
      <c r="C62" s="13"/>
      <c r="D62" s="13"/>
      <c r="E62" s="13"/>
      <c r="F62" s="85"/>
      <c r="G62" s="85"/>
      <c r="T62" s="19"/>
      <c r="U62" s="19"/>
      <c r="V62" s="19"/>
      <c r="W62" s="19"/>
    </row>
    <row r="63" spans="1:26" ht="15.75" customHeight="1" x14ac:dyDescent="0.25">
      <c r="A63" s="18"/>
      <c r="B63" s="13"/>
      <c r="C63" s="13"/>
      <c r="D63" s="13"/>
      <c r="E63" s="13"/>
      <c r="F63" s="85"/>
      <c r="G63" s="85"/>
      <c r="U63" s="66"/>
      <c r="V63" s="30"/>
      <c r="W63" s="30"/>
    </row>
    <row r="64" spans="1:26" ht="15" x14ac:dyDescent="0.25">
      <c r="A64" s="21" t="s">
        <v>41</v>
      </c>
      <c r="B64" s="21"/>
      <c r="C64" s="21"/>
      <c r="D64" s="20"/>
      <c r="U64" s="8"/>
    </row>
    <row r="65" spans="1:23" ht="15.75" customHeight="1" x14ac:dyDescent="0.25">
      <c r="A65" s="23">
        <v>1</v>
      </c>
      <c r="B65" s="24" t="s">
        <v>58</v>
      </c>
      <c r="C65" s="22"/>
      <c r="D65" s="20"/>
      <c r="H65" s="7"/>
      <c r="I65" s="23">
        <v>10</v>
      </c>
      <c r="J65" s="24" t="s">
        <v>67</v>
      </c>
      <c r="K65"/>
      <c r="N65" s="7"/>
      <c r="O65" s="7"/>
      <c r="Q65"/>
      <c r="R65"/>
      <c r="T65" s="66"/>
      <c r="U65" s="67"/>
      <c r="V65" s="67"/>
      <c r="W65" s="67"/>
    </row>
    <row r="66" spans="1:23" ht="15.75" x14ac:dyDescent="0.25">
      <c r="A66" s="23">
        <v>2</v>
      </c>
      <c r="B66" s="24" t="s">
        <v>59</v>
      </c>
      <c r="C66" s="22"/>
      <c r="D66" s="20"/>
      <c r="H66" s="7"/>
      <c r="I66" s="23">
        <v>11</v>
      </c>
      <c r="J66" s="24" t="s">
        <v>68</v>
      </c>
      <c r="K66"/>
      <c r="N66" s="7"/>
      <c r="O66" s="7"/>
      <c r="Q66"/>
      <c r="R66"/>
      <c r="T66" s="66"/>
    </row>
    <row r="67" spans="1:23" ht="15.75" customHeight="1" x14ac:dyDescent="0.25">
      <c r="A67" s="23">
        <v>3</v>
      </c>
      <c r="B67" s="24" t="s">
        <v>60</v>
      </c>
      <c r="C67" s="22"/>
      <c r="D67" s="20"/>
      <c r="H67" s="7"/>
      <c r="I67" s="23">
        <v>12</v>
      </c>
      <c r="J67" s="24" t="s">
        <v>69</v>
      </c>
      <c r="K67"/>
      <c r="N67" s="7"/>
      <c r="O67" s="7"/>
      <c r="Q67"/>
      <c r="R67"/>
      <c r="T67" s="66"/>
    </row>
    <row r="68" spans="1:23" ht="15.75" x14ac:dyDescent="0.25">
      <c r="A68" s="23">
        <v>4</v>
      </c>
      <c r="B68" s="24" t="s">
        <v>61</v>
      </c>
      <c r="C68" s="22"/>
      <c r="D68" s="20"/>
      <c r="H68" s="7"/>
      <c r="I68" s="10">
        <v>13</v>
      </c>
      <c r="J68" s="24" t="s">
        <v>70</v>
      </c>
      <c r="K68"/>
      <c r="M68" s="13"/>
      <c r="N68" s="13"/>
      <c r="Q68"/>
      <c r="R68" s="27"/>
      <c r="S68" s="54"/>
      <c r="T68" s="8"/>
    </row>
    <row r="69" spans="1:23" ht="15.75" customHeight="1" x14ac:dyDescent="0.25">
      <c r="A69" s="23">
        <v>5</v>
      </c>
      <c r="B69" s="24" t="s">
        <v>62</v>
      </c>
      <c r="C69" s="22"/>
      <c r="D69" s="20"/>
      <c r="H69" s="7"/>
      <c r="I69" s="13"/>
      <c r="J69" s="13"/>
      <c r="K69" s="13"/>
      <c r="L69" s="13"/>
      <c r="M69" s="7"/>
      <c r="Q69"/>
      <c r="R69" s="27"/>
      <c r="S69" s="54"/>
      <c r="T69" s="8"/>
      <c r="U69" s="8"/>
    </row>
    <row r="70" spans="1:23" ht="15.75" x14ac:dyDescent="0.25">
      <c r="A70" s="23">
        <v>6</v>
      </c>
      <c r="B70" s="24" t="s">
        <v>63</v>
      </c>
      <c r="H70" s="7"/>
      <c r="J70"/>
      <c r="M70" s="7"/>
      <c r="Q70"/>
      <c r="R70"/>
      <c r="T70" s="8"/>
      <c r="U70" s="8"/>
    </row>
    <row r="71" spans="1:23" ht="15.75" customHeight="1" x14ac:dyDescent="0.25">
      <c r="A71" s="23">
        <v>7</v>
      </c>
      <c r="B71" s="24" t="s">
        <v>64</v>
      </c>
      <c r="H71" s="7"/>
      <c r="I71" s="21" t="s">
        <v>71</v>
      </c>
      <c r="J71" s="21"/>
      <c r="K71" s="25"/>
      <c r="L71" s="20"/>
      <c r="M71" s="7"/>
      <c r="Q71"/>
      <c r="R71"/>
      <c r="T71" s="8"/>
      <c r="U71" s="8"/>
    </row>
    <row r="72" spans="1:23" ht="15.75" x14ac:dyDescent="0.25">
      <c r="A72" s="23">
        <v>8</v>
      </c>
      <c r="B72" s="24" t="s">
        <v>65</v>
      </c>
      <c r="H72" s="7"/>
      <c r="I72" s="26" t="s">
        <v>42</v>
      </c>
      <c r="J72" s="24" t="s">
        <v>72</v>
      </c>
      <c r="K72"/>
      <c r="L72" s="20"/>
      <c r="M72" s="7"/>
      <c r="Q72"/>
      <c r="R72"/>
      <c r="T72" s="8"/>
      <c r="U72" s="8"/>
    </row>
    <row r="73" spans="1:23" ht="15.75" customHeight="1" x14ac:dyDescent="0.25">
      <c r="A73" s="23">
        <v>9</v>
      </c>
      <c r="B73" s="24" t="s">
        <v>66</v>
      </c>
      <c r="H73" s="7"/>
      <c r="I73" s="26" t="s">
        <v>43</v>
      </c>
      <c r="J73" s="24" t="s">
        <v>73</v>
      </c>
      <c r="K73"/>
      <c r="L73" s="20"/>
      <c r="M73" s="7"/>
      <c r="Q73"/>
      <c r="R73"/>
      <c r="T73" s="8"/>
      <c r="U73" s="8"/>
    </row>
    <row r="74" spans="1:23" ht="12.75" customHeight="1" x14ac:dyDescent="0.2">
      <c r="B74" s="3"/>
      <c r="C74" s="3"/>
      <c r="D74" s="30"/>
      <c r="E74" s="30"/>
      <c r="F74" s="83"/>
      <c r="G74" s="83"/>
      <c r="H74" s="7"/>
      <c r="I74"/>
      <c r="L74" s="28"/>
      <c r="M74" s="7"/>
      <c r="Q74"/>
      <c r="R74"/>
      <c r="T74" s="8"/>
      <c r="U74" s="8"/>
    </row>
    <row r="75" spans="1:23" ht="12.75" customHeight="1" x14ac:dyDescent="0.2">
      <c r="A75" s="13"/>
      <c r="B75" s="30"/>
      <c r="C75" s="30"/>
      <c r="D75" s="30"/>
      <c r="E75" s="30"/>
      <c r="F75" s="83"/>
      <c r="G75" s="83"/>
      <c r="H75" s="7"/>
      <c r="J75" s="13"/>
      <c r="M75" s="7"/>
      <c r="Q75"/>
      <c r="R75"/>
      <c r="T75" s="8"/>
      <c r="U75" s="8"/>
    </row>
    <row r="76" spans="1:23" ht="12.75" customHeight="1" x14ac:dyDescent="0.2">
      <c r="A76" s="13"/>
      <c r="B76" s="30"/>
      <c r="C76" s="30"/>
      <c r="D76" s="30"/>
      <c r="E76" s="30"/>
      <c r="F76" s="83"/>
      <c r="G76" s="83"/>
      <c r="H76" s="7"/>
      <c r="I76"/>
      <c r="J76" s="13"/>
      <c r="L76" s="7"/>
      <c r="M76" s="7"/>
      <c r="Q76"/>
      <c r="R76"/>
      <c r="T76" s="8"/>
      <c r="U76" s="8"/>
    </row>
    <row r="77" spans="1:23" ht="15" customHeight="1" x14ac:dyDescent="0.25">
      <c r="A77" s="13"/>
      <c r="B77" s="59" t="s">
        <v>108</v>
      </c>
      <c r="C77" s="60" t="s">
        <v>117</v>
      </c>
      <c r="D77" s="29"/>
      <c r="H77" s="7"/>
      <c r="J77"/>
      <c r="L77" s="7"/>
      <c r="M77" s="7"/>
      <c r="Q77"/>
      <c r="R77"/>
      <c r="T77" s="8"/>
      <c r="U77" s="8"/>
    </row>
    <row r="78" spans="1:23" ht="15" x14ac:dyDescent="0.25">
      <c r="A78" s="13"/>
      <c r="B78" s="59" t="s">
        <v>118</v>
      </c>
      <c r="C78" s="60" t="s">
        <v>119</v>
      </c>
      <c r="H78" s="7"/>
      <c r="J78"/>
      <c r="L78" s="7"/>
      <c r="M78" s="7"/>
      <c r="Q78"/>
      <c r="R78"/>
      <c r="T78" s="8"/>
      <c r="U78" s="8"/>
    </row>
    <row r="79" spans="1:23" ht="15" customHeight="1" x14ac:dyDescent="0.25">
      <c r="A79" s="13"/>
      <c r="B79" s="59" t="s">
        <v>107</v>
      </c>
      <c r="C79" s="60" t="s">
        <v>120</v>
      </c>
      <c r="H79" s="7"/>
      <c r="J79"/>
      <c r="L79" s="7"/>
      <c r="M79" s="7"/>
      <c r="Q79"/>
      <c r="R79"/>
      <c r="T79" s="8"/>
      <c r="U79" s="8"/>
    </row>
    <row r="80" spans="1:23" ht="15" x14ac:dyDescent="0.25">
      <c r="A80" s="13"/>
      <c r="B80" s="59" t="s">
        <v>121</v>
      </c>
      <c r="C80" s="60" t="s">
        <v>122</v>
      </c>
      <c r="H80" s="13"/>
      <c r="I80" s="13"/>
      <c r="J80" s="13"/>
      <c r="L80" s="7"/>
      <c r="M80" s="7"/>
      <c r="Q80"/>
      <c r="R80"/>
      <c r="T80" s="8"/>
      <c r="U80" s="8"/>
    </row>
    <row r="81" spans="1:21" ht="15" customHeight="1" x14ac:dyDescent="0.2">
      <c r="H81" s="38"/>
      <c r="I81" s="38"/>
      <c r="J81" s="13"/>
      <c r="L81" s="7"/>
      <c r="M81" s="7"/>
      <c r="Q81"/>
      <c r="R81"/>
      <c r="T81" s="8"/>
      <c r="U81" s="8"/>
    </row>
    <row r="82" spans="1:21" ht="15" x14ac:dyDescent="0.2">
      <c r="H82" s="39"/>
      <c r="I82" s="40"/>
      <c r="J82" s="13"/>
      <c r="L82" s="7"/>
      <c r="M82" s="7"/>
      <c r="Q82"/>
      <c r="R82"/>
      <c r="T82" s="8"/>
      <c r="U82" s="8"/>
    </row>
    <row r="83" spans="1:21" ht="14.25" customHeight="1" x14ac:dyDescent="0.2">
      <c r="H83" s="36"/>
      <c r="I83" s="36"/>
      <c r="J83" s="13"/>
      <c r="L83" s="7"/>
      <c r="M83" s="7"/>
      <c r="Q83"/>
      <c r="R83"/>
      <c r="T83" s="8"/>
      <c r="U83" s="8"/>
    </row>
    <row r="84" spans="1:21" ht="12.75" customHeight="1" x14ac:dyDescent="0.2">
      <c r="H84" s="35"/>
      <c r="I84" s="35"/>
      <c r="J84" s="13"/>
      <c r="L84" s="7"/>
      <c r="M84" s="7"/>
      <c r="Q84"/>
      <c r="R84"/>
      <c r="T84" s="8"/>
      <c r="U84" s="8"/>
    </row>
    <row r="85" spans="1:21" ht="12.75" customHeight="1" x14ac:dyDescent="0.2">
      <c r="H85" s="41"/>
      <c r="I85" s="41"/>
      <c r="J85" s="13"/>
      <c r="L85" s="7"/>
      <c r="M85" s="7"/>
      <c r="Q85"/>
      <c r="R85"/>
      <c r="T85" s="8"/>
      <c r="U85" s="8"/>
    </row>
    <row r="86" spans="1:21" ht="12.75" customHeight="1" x14ac:dyDescent="0.2">
      <c r="H86" s="37"/>
      <c r="I86" s="37"/>
      <c r="J86" s="13"/>
      <c r="L86" s="7"/>
      <c r="M86" s="7"/>
      <c r="Q86"/>
      <c r="R86"/>
      <c r="T86" s="8"/>
      <c r="U86" s="8"/>
    </row>
    <row r="87" spans="1:21" ht="15" customHeight="1" x14ac:dyDescent="0.25">
      <c r="H87" s="42"/>
      <c r="I87" s="42"/>
      <c r="J87" s="13"/>
      <c r="L87" s="7"/>
      <c r="M87" s="7"/>
      <c r="Q87"/>
      <c r="R87"/>
      <c r="T87" s="8"/>
      <c r="U87" s="8"/>
    </row>
    <row r="88" spans="1:21" ht="12.75" customHeight="1" x14ac:dyDescent="0.2">
      <c r="H88" s="13"/>
      <c r="I88" s="19"/>
      <c r="J88" s="13"/>
      <c r="L88" s="7"/>
      <c r="M88" s="7"/>
      <c r="Q88"/>
      <c r="R88"/>
      <c r="T88" s="8"/>
      <c r="U88" s="8"/>
    </row>
    <row r="89" spans="1:21" ht="12.75" customHeight="1" x14ac:dyDescent="0.2">
      <c r="H89" s="19"/>
      <c r="I89" s="19"/>
      <c r="J89" s="13"/>
      <c r="L89" s="7"/>
      <c r="M89" s="7"/>
      <c r="Q89"/>
      <c r="R89"/>
      <c r="T89" s="8"/>
      <c r="U89" s="8"/>
    </row>
    <row r="90" spans="1:21" ht="12.75" customHeight="1" x14ac:dyDescent="0.2">
      <c r="H90" s="19"/>
      <c r="I90" s="19"/>
      <c r="J90" s="13"/>
      <c r="L90" s="7"/>
      <c r="M90" s="7"/>
      <c r="Q90"/>
      <c r="R90"/>
      <c r="T90" s="8"/>
      <c r="U90" s="8"/>
    </row>
    <row r="91" spans="1:21" ht="12.75" customHeight="1" x14ac:dyDescent="0.2">
      <c r="A91" s="13"/>
      <c r="B91" s="13"/>
      <c r="C91" s="13"/>
      <c r="D91" s="13"/>
      <c r="E91" s="13"/>
      <c r="F91" s="13"/>
      <c r="G91" s="13"/>
      <c r="H91" s="43"/>
      <c r="I91" s="43"/>
      <c r="J91" s="13"/>
      <c r="L91" s="7"/>
      <c r="M91" s="7"/>
      <c r="Q91"/>
      <c r="R91"/>
      <c r="T91" s="8"/>
      <c r="U91" s="8"/>
    </row>
    <row r="92" spans="1:21" ht="12.75" customHeight="1" x14ac:dyDescent="0.2">
      <c r="A92" s="13"/>
      <c r="B92" s="13"/>
      <c r="C92" s="13"/>
      <c r="D92" s="13"/>
      <c r="E92" s="13"/>
      <c r="F92" s="13"/>
      <c r="G92" s="13"/>
      <c r="H92" s="13"/>
      <c r="I92" s="13"/>
      <c r="J92" s="13"/>
      <c r="L92" s="7"/>
      <c r="M92" s="7"/>
      <c r="Q92"/>
      <c r="R92"/>
      <c r="T92" s="8"/>
      <c r="U92" s="8"/>
    </row>
    <row r="93" spans="1:21" ht="12.75" customHeight="1" x14ac:dyDescent="0.2">
      <c r="A93" s="13"/>
      <c r="B93" s="13"/>
      <c r="C93" s="13"/>
      <c r="D93" s="13"/>
      <c r="E93" s="13"/>
      <c r="F93" s="13"/>
      <c r="G93" s="13"/>
      <c r="H93" s="13"/>
      <c r="I93" s="13"/>
      <c r="J93" s="13"/>
      <c r="L93" s="7"/>
      <c r="M93" s="7"/>
      <c r="Q93"/>
      <c r="R93"/>
      <c r="T93" s="8"/>
      <c r="U93" s="8"/>
    </row>
    <row r="94" spans="1:21" ht="12.75" customHeight="1" x14ac:dyDescent="0.2">
      <c r="A94" s="13"/>
      <c r="B94" s="13"/>
      <c r="C94" s="13"/>
      <c r="D94" s="13"/>
      <c r="E94" s="13"/>
      <c r="F94" s="13"/>
      <c r="G94" s="13"/>
      <c r="H94" s="7"/>
      <c r="J94"/>
      <c r="L94" s="7"/>
      <c r="M94" s="7"/>
      <c r="Q94"/>
      <c r="R94"/>
      <c r="T94" s="8"/>
      <c r="U94" s="8"/>
    </row>
    <row r="95" spans="1:21" ht="12.75" customHeight="1" x14ac:dyDescent="0.2">
      <c r="A95" s="13"/>
      <c r="B95" s="13"/>
      <c r="C95" s="13"/>
      <c r="D95" s="13"/>
      <c r="E95" s="13"/>
      <c r="F95" s="13"/>
      <c r="G95" s="13"/>
      <c r="H95" s="7"/>
      <c r="J95"/>
      <c r="L95" s="7"/>
      <c r="M95" s="7"/>
      <c r="Q95"/>
      <c r="R95"/>
      <c r="T95" s="8"/>
      <c r="U95" s="8"/>
    </row>
    <row r="96" spans="1:21" ht="12.75" customHeight="1" x14ac:dyDescent="0.2">
      <c r="A96" s="13"/>
      <c r="B96" s="13"/>
      <c r="C96" s="13"/>
      <c r="D96" s="13"/>
      <c r="E96" s="13"/>
      <c r="F96" s="13"/>
      <c r="G96" s="13"/>
      <c r="H96" s="7"/>
      <c r="J96"/>
      <c r="L96" s="7"/>
      <c r="M96" s="7"/>
      <c r="Q96"/>
      <c r="R96"/>
      <c r="T96" s="8"/>
      <c r="U96" s="8"/>
    </row>
    <row r="97" spans="1:21" ht="12.75" customHeight="1" x14ac:dyDescent="0.2">
      <c r="A97" s="13"/>
      <c r="B97" s="13"/>
      <c r="C97" s="13"/>
      <c r="D97" s="13"/>
      <c r="E97" s="13"/>
      <c r="F97" s="13"/>
      <c r="G97" s="13"/>
      <c r="H97" s="7"/>
      <c r="J97"/>
      <c r="L97" s="7"/>
      <c r="M97" s="7"/>
      <c r="Q97"/>
      <c r="R97"/>
      <c r="T97" s="8"/>
      <c r="U97" s="8"/>
    </row>
    <row r="98" spans="1:21" ht="12.75" customHeight="1" x14ac:dyDescent="0.2">
      <c r="A98" s="13"/>
      <c r="B98" s="13"/>
      <c r="C98" s="13"/>
      <c r="D98" s="13"/>
      <c r="E98" s="13"/>
      <c r="F98" s="13"/>
      <c r="G98" s="13"/>
      <c r="H98" s="7"/>
      <c r="J98"/>
      <c r="L98" s="7"/>
      <c r="M98" s="7"/>
      <c r="Q98"/>
      <c r="R98"/>
      <c r="T98" s="8"/>
      <c r="U98" s="8"/>
    </row>
    <row r="99" spans="1:21" ht="12.75" customHeight="1" x14ac:dyDescent="0.2">
      <c r="A99" s="13"/>
      <c r="B99" s="13"/>
      <c r="C99" s="13"/>
      <c r="D99" s="13"/>
      <c r="E99" s="13"/>
      <c r="F99" s="13"/>
      <c r="G99" s="13"/>
      <c r="H99" s="7"/>
      <c r="J99"/>
      <c r="L99" s="7"/>
      <c r="M99" s="7"/>
      <c r="Q99"/>
      <c r="R99"/>
      <c r="T99" s="8"/>
      <c r="U99" s="8"/>
    </row>
    <row r="100" spans="1:21" ht="12.75" customHeight="1" x14ac:dyDescent="0.2">
      <c r="A100" s="13"/>
      <c r="B100" s="13"/>
      <c r="C100" s="13"/>
      <c r="D100" s="13"/>
      <c r="E100" s="13"/>
      <c r="F100" s="13"/>
      <c r="G100" s="13"/>
      <c r="H100" s="7"/>
      <c r="J100"/>
      <c r="L100" s="7"/>
      <c r="M100" s="7"/>
      <c r="Q100"/>
      <c r="R100"/>
      <c r="T100" s="8"/>
      <c r="U100" s="8"/>
    </row>
    <row r="101" spans="1:21" ht="12.75" customHeight="1" x14ac:dyDescent="0.2">
      <c r="A101" s="13"/>
      <c r="B101" s="13"/>
      <c r="C101" s="13"/>
      <c r="D101" s="13"/>
      <c r="E101" s="13"/>
      <c r="F101" s="13"/>
      <c r="G101" s="13"/>
      <c r="H101" s="7"/>
      <c r="J101"/>
      <c r="L101" s="7"/>
      <c r="M101" s="7"/>
      <c r="Q101"/>
      <c r="R101"/>
      <c r="T101" s="8"/>
      <c r="U101" s="8"/>
    </row>
    <row r="102" spans="1:21" ht="12.75" customHeight="1" x14ac:dyDescent="0.2">
      <c r="A102" s="13"/>
      <c r="B102" s="13"/>
      <c r="C102" s="13"/>
      <c r="D102" s="13"/>
      <c r="E102" s="13"/>
      <c r="F102" s="13"/>
      <c r="G102" s="13"/>
      <c r="H102" s="7"/>
      <c r="J102"/>
      <c r="L102" s="7"/>
      <c r="M102" s="7"/>
      <c r="Q102"/>
      <c r="R102"/>
      <c r="T102" s="8"/>
      <c r="U102" s="8"/>
    </row>
    <row r="103" spans="1:21" ht="12.75" customHeight="1" x14ac:dyDescent="0.2">
      <c r="A103" s="13"/>
      <c r="B103" s="13"/>
      <c r="C103" s="13"/>
      <c r="D103" s="13"/>
      <c r="E103" s="13"/>
      <c r="F103" s="13"/>
      <c r="G103" s="13"/>
      <c r="H103" s="7"/>
      <c r="J103"/>
      <c r="L103" s="7"/>
      <c r="M103" s="7"/>
      <c r="Q103"/>
      <c r="R103"/>
      <c r="T103" s="8"/>
      <c r="U103" s="8"/>
    </row>
    <row r="104" spans="1:21" ht="12.75" customHeight="1" x14ac:dyDescent="0.2">
      <c r="A104" s="13"/>
      <c r="B104" s="13"/>
      <c r="C104" s="13"/>
      <c r="D104" s="13"/>
      <c r="E104" s="13"/>
      <c r="F104" s="13"/>
      <c r="G104" s="13"/>
      <c r="H104" s="7"/>
      <c r="J104"/>
      <c r="L104" s="7"/>
      <c r="M104" s="7"/>
      <c r="Q104"/>
      <c r="R104"/>
      <c r="T104" s="8"/>
      <c r="U104" s="8"/>
    </row>
    <row r="105" spans="1:21" ht="12.75" customHeight="1" x14ac:dyDescent="0.2">
      <c r="A105" s="13"/>
      <c r="B105" s="13"/>
      <c r="C105" s="13"/>
      <c r="D105" s="13"/>
      <c r="E105" s="13"/>
      <c r="F105" s="13"/>
      <c r="G105" s="13"/>
      <c r="H105" s="7"/>
      <c r="J105"/>
      <c r="L105" s="7"/>
      <c r="M105" s="7"/>
      <c r="Q105"/>
      <c r="R105"/>
      <c r="T105" s="8"/>
      <c r="U105" s="8"/>
    </row>
    <row r="106" spans="1:21" ht="12.75" customHeight="1" x14ac:dyDescent="0.2">
      <c r="A106" s="13"/>
      <c r="B106" s="13"/>
      <c r="C106" s="13"/>
      <c r="D106" s="13"/>
      <c r="E106" s="13"/>
      <c r="F106" s="13"/>
      <c r="G106" s="13"/>
      <c r="H106" s="7"/>
      <c r="J106"/>
      <c r="L106" s="7"/>
      <c r="M106" s="7"/>
      <c r="Q106"/>
      <c r="R106"/>
      <c r="T106" s="8"/>
      <c r="U106" s="8"/>
    </row>
    <row r="107" spans="1:21" ht="12.75" customHeight="1" x14ac:dyDescent="0.2">
      <c r="A107" s="13"/>
      <c r="B107" s="13"/>
      <c r="C107" s="13"/>
      <c r="D107" s="13"/>
      <c r="E107" s="13"/>
      <c r="F107" s="13"/>
      <c r="G107" s="13"/>
      <c r="H107" s="7"/>
      <c r="J107"/>
      <c r="L107" s="7"/>
      <c r="M107" s="7"/>
      <c r="Q107"/>
      <c r="R107"/>
      <c r="T107" s="8"/>
      <c r="U107" s="8"/>
    </row>
    <row r="108" spans="1:21" ht="12.75" customHeight="1" x14ac:dyDescent="0.2">
      <c r="A108" s="13"/>
      <c r="B108" s="13"/>
      <c r="C108" s="13"/>
      <c r="D108" s="13"/>
      <c r="E108" s="13"/>
      <c r="F108" s="13"/>
      <c r="G108" s="13"/>
      <c r="H108" s="7"/>
      <c r="J108"/>
      <c r="L108" s="7"/>
      <c r="M108" s="7"/>
      <c r="Q108"/>
      <c r="R108"/>
      <c r="T108" s="8"/>
      <c r="U108" s="8"/>
    </row>
    <row r="109" spans="1:21" ht="12.75" customHeight="1" x14ac:dyDescent="0.2">
      <c r="A109" s="13"/>
      <c r="B109" s="13"/>
      <c r="C109" s="13"/>
      <c r="D109" s="13"/>
      <c r="E109" s="13"/>
      <c r="F109" s="13"/>
      <c r="G109" s="13"/>
      <c r="H109" s="7"/>
      <c r="J109"/>
      <c r="L109" s="7"/>
      <c r="M109" s="7"/>
      <c r="Q109"/>
      <c r="R109"/>
      <c r="T109" s="8"/>
      <c r="U109" s="8"/>
    </row>
    <row r="110" spans="1:21" ht="12.75" customHeight="1" x14ac:dyDescent="0.2">
      <c r="A110" s="13"/>
      <c r="B110" s="13"/>
      <c r="C110" s="13"/>
      <c r="D110" s="13"/>
      <c r="E110" s="13"/>
      <c r="F110" s="13"/>
      <c r="G110" s="13"/>
      <c r="H110" s="7"/>
      <c r="J110"/>
      <c r="L110" s="7"/>
      <c r="M110" s="7"/>
      <c r="Q110"/>
      <c r="R110"/>
      <c r="T110" s="8"/>
      <c r="U110" s="8"/>
    </row>
    <row r="111" spans="1:21" ht="12.75" customHeight="1" x14ac:dyDescent="0.2">
      <c r="A111" s="13"/>
      <c r="B111" s="13"/>
      <c r="C111" s="13"/>
      <c r="D111" s="13"/>
      <c r="E111" s="13"/>
      <c r="F111" s="13"/>
      <c r="G111" s="13"/>
      <c r="H111" s="7"/>
      <c r="J111"/>
      <c r="L111" s="7"/>
      <c r="M111" s="7"/>
      <c r="Q111"/>
      <c r="R111"/>
      <c r="T111" s="8"/>
      <c r="U111" s="8"/>
    </row>
  </sheetData>
  <mergeCells count="29">
    <mergeCell ref="G1:G2"/>
    <mergeCell ref="G55:G56"/>
    <mergeCell ref="F55:F56"/>
    <mergeCell ref="F1:F2"/>
    <mergeCell ref="A55:A56"/>
    <mergeCell ref="B55:B56"/>
    <mergeCell ref="C55:C56"/>
    <mergeCell ref="D55:D56"/>
    <mergeCell ref="E55:E56"/>
    <mergeCell ref="A1:A2"/>
    <mergeCell ref="B1:B2"/>
    <mergeCell ref="C1:C2"/>
    <mergeCell ref="D1:D2"/>
    <mergeCell ref="E1:E2"/>
    <mergeCell ref="X1:X2"/>
    <mergeCell ref="H55:H56"/>
    <mergeCell ref="T55:W55"/>
    <mergeCell ref="H1:H2"/>
    <mergeCell ref="I55:I56"/>
    <mergeCell ref="T1:W1"/>
    <mergeCell ref="P1:R1"/>
    <mergeCell ref="K1:O1"/>
    <mergeCell ref="S1:S2"/>
    <mergeCell ref="J1:J2"/>
    <mergeCell ref="S55:S56"/>
    <mergeCell ref="K55:O55"/>
    <mergeCell ref="J55:J56"/>
    <mergeCell ref="P55:R55"/>
    <mergeCell ref="I1:I2"/>
  </mergeCells>
  <phoneticPr fontId="16" type="noConversion"/>
  <pageMargins left="0" right="0" top="0.78740157480314965" bottom="0.59055118110236227" header="0.19685039370078741" footer="0.19685039370078741"/>
  <pageSetup paperSize="9" scale="39" orientation="landscape" r:id="rId1"/>
  <headerFooter alignWithMargins="0">
    <oddHeader>&amp;C&amp;14Stav pohľadávok (v Eur) podľa pobočiek Sociálnej poisťovne a zdravotníckych zariadení k 31. decembru 2014
(exekúcia, splátkový kalendár, generálny pardon)
&amp;R&amp;12Tabuľka č. 5</oddHeader>
    <oddFooter>&amp;C&amp;12Strana &amp;P z &amp;N</oddFooter>
  </headerFooter>
  <rowBreaks count="1" manualBreakCount="1">
    <brk id="38" max="23" man="1"/>
  </rowBreaks>
  <ignoredErrors>
    <ignoredError sqref="E3:E5 E9:E10 E48:E49 E13:E24 E45:E46 E26:E27 E29:E43" numberStoredAsText="1"/>
    <ignoredError sqref="N60:O60 J60 Q60:W60" emptyCellReference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>
  <documentManagement>
    <_dlc_DocId xmlns="e60a29af-d413-48d4-bd90-fe9d2a897e4b">WKX3UHSAJ2R6-2-401064</_dlc_DocId>
    <_dlc_DocIdUrl xmlns="e60a29af-d413-48d4-bd90-fe9d2a897e4b">
      <Url>https://ovdmasv601/sites/DMS/_layouts/15/DocIdRedir.aspx?ID=WKX3UHSAJ2R6-2-401064</Url>
      <Description>WKX3UHSAJ2R6-2-401064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Version=15.0.0.0,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Version=15.0.0.0,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C0C8C3C1E3DCC44BECE3792677AD011" ma:contentTypeVersion="0" ma:contentTypeDescription="Umožňuje vytvoriť nový dokument." ma:contentTypeScope="" ma:versionID="85fc4bdbf09a6aa5742b4e3db9523750">
  <xsd:schema xmlns:xsd="http://www.w3.org/2001/XMLSchema" xmlns:xs="http://www.w3.org/2001/XMLSchema" xmlns:p="http://schemas.microsoft.com/office/2006/metadata/properties" xmlns:ns2="e60a29af-d413-48d4-bd90-fe9d2a897e4b" targetNamespace="http://schemas.microsoft.com/office/2006/metadata/properties" ma:root="true" ma:fieldsID="d088e84141cffc04886a2632a8c86973" ns2:_="">
    <xsd:import namespace="e60a29af-d413-48d4-bd90-fe9d2a897e4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60a29af-d413-48d4-bd90-fe9d2a897e4b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Hodnota identifikátora dokumentu" ma:description="Hodnota identifikátora dokumentu priradená k tejto položke." ma:internalName="_dlc_DocId" ma:readOnly="true">
      <xsd:simpleType>
        <xsd:restriction base="dms:Text"/>
      </xsd:simpleType>
    </xsd:element>
    <xsd:element name="_dlc_DocIdUrl" ma:index="9" nillable="true" ma:displayName="Identifikátor dokumentu" ma:description="Trvalé prepojenie na tento dok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4B5921AC-AB75-4875-858D-91C37657E875}"/>
</file>

<file path=customXml/itemProps2.xml><?xml version="1.0" encoding="utf-8"?>
<ds:datastoreItem xmlns:ds="http://schemas.openxmlformats.org/officeDocument/2006/customXml" ds:itemID="{65169C08-B57B-40ED-B60F-903B009C0D4D}"/>
</file>

<file path=customXml/itemProps3.xml><?xml version="1.0" encoding="utf-8"?>
<ds:datastoreItem xmlns:ds="http://schemas.openxmlformats.org/officeDocument/2006/customXml" ds:itemID="{2E7F7939-A368-4932-AA00-FE1508828A02}"/>
</file>

<file path=customXml/itemProps4.xml><?xml version="1.0" encoding="utf-8"?>
<ds:datastoreItem xmlns:ds="http://schemas.openxmlformats.org/officeDocument/2006/customXml" ds:itemID="{86DD53DD-0E17-4A5C-9500-605B605E092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7</vt:i4>
      </vt:variant>
      <vt:variant>
        <vt:lpstr>Pomenované rozsahy</vt:lpstr>
      </vt:variant>
      <vt:variant>
        <vt:i4>6</vt:i4>
      </vt:variant>
    </vt:vector>
  </HeadingPairs>
  <TitlesOfParts>
    <vt:vector size="13" baseType="lpstr">
      <vt:lpstr>Kumulatívny vývoj 1</vt:lpstr>
      <vt:lpstr>Mesačný vývoj 2</vt:lpstr>
      <vt:lpstr>Graf č. 1</vt:lpstr>
      <vt:lpstr>ZZ s pohľadávkou typ-forma 3</vt:lpstr>
      <vt:lpstr>ZZ MZ SR a tran. ZZ podľa pob.4</vt:lpstr>
      <vt:lpstr>Graf č. 2</vt:lpstr>
      <vt:lpstr>ZZ - EX, SK, GP_5</vt:lpstr>
      <vt:lpstr>'ZZ - EX, SK, GP_5'!Názvy_tlače</vt:lpstr>
      <vt:lpstr>'Graf č. 1'!Oblasť_tlače</vt:lpstr>
      <vt:lpstr>'Graf č. 2'!Oblasť_tlače</vt:lpstr>
      <vt:lpstr>'Mesačný vývoj 2'!Oblasť_tlače</vt:lpstr>
      <vt:lpstr>'ZZ - EX, SK, GP_5'!Oblasť_tlače</vt:lpstr>
      <vt:lpstr>'ZZ s pohľadávkou typ-forma 3'!Oblasť_tlače</vt:lpstr>
    </vt:vector>
  </TitlesOfParts>
  <Company>Sociálna poisťovňa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HANTAK_I</dc:creator>
  <cp:lastModifiedBy>jano</cp:lastModifiedBy>
  <cp:lastPrinted>2015-01-12T10:53:35Z</cp:lastPrinted>
  <dcterms:created xsi:type="dcterms:W3CDTF">2006-03-14T13:48:37Z</dcterms:created>
  <dcterms:modified xsi:type="dcterms:W3CDTF">2015-01-12T12:44:00Z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0x0101006C0C8C3C1E3DCC44BECE3792677AD011</vt:lpwstr>
  </property>
  <property fmtid="{D5CDD505-2E9C-101B-9397-08002B2CF9AE}" pid="3" name="_dlc_DocIdItemGuid">
    <vt:lpwstr>0c5d5c49-4ec0-4215-b798-337492a7f4fe</vt:lpwstr>
  </property>
</Properties>
</file>